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19200" windowHeight="11460"/>
  </bookViews>
  <sheets>
    <sheet name="17.12.24 1-4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1" l="1"/>
  <c r="AB31" i="1" s="1"/>
  <c r="AB33" i="1" s="1"/>
  <c r="AA30" i="1"/>
  <c r="AA31" i="1" s="1"/>
  <c r="AA33" i="1" s="1"/>
  <c r="Z30" i="1"/>
  <c r="Z31" i="1" s="1"/>
  <c r="Z33" i="1" s="1"/>
  <c r="Y30" i="1"/>
  <c r="Y31" i="1" s="1"/>
  <c r="Y33" i="1" s="1"/>
  <c r="X30" i="1"/>
  <c r="X31" i="1" s="1"/>
  <c r="X33" i="1" s="1"/>
  <c r="W30" i="1"/>
  <c r="W31" i="1" s="1"/>
  <c r="W33" i="1" s="1"/>
  <c r="V30" i="1"/>
  <c r="V31" i="1" s="1"/>
  <c r="V33" i="1" s="1"/>
  <c r="U30" i="1"/>
  <c r="U31" i="1" s="1"/>
  <c r="U33" i="1" s="1"/>
  <c r="T30" i="1"/>
  <c r="T31" i="1" s="1"/>
  <c r="T33" i="1" s="1"/>
  <c r="S30" i="1"/>
  <c r="S31" i="1" s="1"/>
  <c r="S33" i="1" s="1"/>
  <c r="R30" i="1"/>
  <c r="R31" i="1" s="1"/>
  <c r="R33" i="1" s="1"/>
  <c r="Q30" i="1"/>
  <c r="Q31" i="1" s="1"/>
  <c r="Q33" i="1" s="1"/>
  <c r="P30" i="1"/>
  <c r="P31" i="1" s="1"/>
  <c r="P33" i="1" s="1"/>
  <c r="O30" i="1"/>
  <c r="O31" i="1" s="1"/>
  <c r="O33" i="1" s="1"/>
  <c r="N30" i="1"/>
  <c r="N31" i="1" s="1"/>
  <c r="N33" i="1" s="1"/>
  <c r="M30" i="1"/>
  <c r="M31" i="1" s="1"/>
  <c r="M33" i="1" s="1"/>
  <c r="L30" i="1"/>
  <c r="L31" i="1" s="1"/>
  <c r="L33" i="1" s="1"/>
  <c r="K30" i="1"/>
  <c r="K31" i="1" s="1"/>
  <c r="K33" i="1" s="1"/>
  <c r="J30" i="1"/>
  <c r="J31" i="1" s="1"/>
  <c r="J33" i="1" s="1"/>
  <c r="I30" i="1"/>
  <c r="I31" i="1" s="1"/>
  <c r="I33" i="1" s="1"/>
  <c r="H30" i="1"/>
  <c r="H31" i="1" s="1"/>
  <c r="H33" i="1" s="1"/>
  <c r="G30" i="1"/>
  <c r="G31" i="1" s="1"/>
  <c r="G33" i="1" s="1"/>
  <c r="F30" i="1"/>
  <c r="F31" i="1" s="1"/>
  <c r="F33" i="1" s="1"/>
  <c r="E30" i="1"/>
  <c r="E31" i="1" s="1"/>
  <c r="E33" i="1" s="1"/>
  <c r="AD19" i="1"/>
  <c r="AD18" i="1"/>
  <c r="AD17" i="1"/>
  <c r="AD16" i="1"/>
  <c r="AD15" i="1"/>
  <c r="AD14" i="1"/>
  <c r="AD13" i="1"/>
  <c r="AD12" i="1"/>
  <c r="U36" i="1" l="1"/>
  <c r="U37" i="1" s="1"/>
  <c r="U35" i="1"/>
</calcChain>
</file>

<file path=xl/sharedStrings.xml><?xml version="1.0" encoding="utf-8"?>
<sst xmlns="http://schemas.openxmlformats.org/spreadsheetml/2006/main" count="48" uniqueCount="45">
  <si>
    <t>Меню-требование на выдачу продуктов питания на __41__ довольствующихся</t>
  </si>
  <si>
    <t>ВЫХОД ПОРЦИИ, грамм</t>
  </si>
  <si>
    <t>Наименование продуктов питания</t>
  </si>
  <si>
    <t>молоко</t>
  </si>
  <si>
    <t>крупа геркулес</t>
  </si>
  <si>
    <t>соль</t>
  </si>
  <si>
    <t>сахар</t>
  </si>
  <si>
    <t>груша</t>
  </si>
  <si>
    <t>хлеб ржаной</t>
  </si>
  <si>
    <t>хлеб пшеничный</t>
  </si>
  <si>
    <t>мука</t>
  </si>
  <si>
    <t>крахмал</t>
  </si>
  <si>
    <t>морковь</t>
  </si>
  <si>
    <t>масло растительное</t>
  </si>
  <si>
    <t>свекла</t>
  </si>
  <si>
    <t>мясо</t>
  </si>
  <si>
    <t>огурцы соленые</t>
  </si>
  <si>
    <t>лук</t>
  </si>
  <si>
    <t>макароны</t>
  </si>
  <si>
    <t>картофель</t>
  </si>
  <si>
    <t>повидло</t>
  </si>
  <si>
    <t>яйцо</t>
  </si>
  <si>
    <t>масло сливочное</t>
  </si>
  <si>
    <t>курица</t>
  </si>
  <si>
    <t>Количество продуктов, подлежащих закладке, грамм</t>
  </si>
  <si>
    <t xml:space="preserve"> завтрак</t>
  </si>
  <si>
    <t>обед</t>
  </si>
  <si>
    <t>Суп картофельный с клецками с курицей</t>
  </si>
  <si>
    <t>Винегрет овощной</t>
  </si>
  <si>
    <t>Макароны отварные со сливочным маслом</t>
  </si>
  <si>
    <t>Бефстроганов</t>
  </si>
  <si>
    <t>Груша</t>
  </si>
  <si>
    <t>Хлеб ржаной</t>
  </si>
  <si>
    <t>Хлеб пшеничный</t>
  </si>
  <si>
    <t>Кисель из повидла</t>
  </si>
  <si>
    <t>полдник</t>
  </si>
  <si>
    <t>ужин</t>
  </si>
  <si>
    <t>2-й ужин</t>
  </si>
  <si>
    <t>Итого к выдаче количество продуктов питания  на 1 довольствующегося, грамм</t>
  </si>
  <si>
    <t>Итого к выдаче количество продуктов питания  на всех довольствующихся, килограмм</t>
  </si>
  <si>
    <t>Цена продуктов питания за единицу, руб.</t>
  </si>
  <si>
    <t>Итого на сумму, руб</t>
  </si>
  <si>
    <t>Стоимость на всех довольствующихся, руб</t>
  </si>
  <si>
    <t>Стоимость на всех довольствующихся, без безвозмездных продуктов руб</t>
  </si>
  <si>
    <t>Стоимость на одного довольствующегося,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</si>
</sst>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3" borderId="0" xfId="0" applyFont="1" applyFill="1"/>
    <xf numFmtId="1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textRotation="90"/>
    </xf>
    <xf numFmtId="0" fontId="1" fillId="3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textRotation="90"/>
    </xf>
    <xf numFmtId="0" fontId="1" fillId="3" borderId="6" xfId="0" applyFont="1" applyFill="1" applyBorder="1" applyAlignment="1">
      <alignment horizontal="center" textRotation="90"/>
    </xf>
    <xf numFmtId="0" fontId="1" fillId="3" borderId="7" xfId="0" applyFont="1" applyFill="1" applyBorder="1" applyAlignment="1">
      <alignment horizontal="center" textRotation="90"/>
    </xf>
    <xf numFmtId="0" fontId="5" fillId="3" borderId="6" xfId="0" applyFont="1" applyFill="1" applyBorder="1" applyAlignment="1">
      <alignment horizontal="center" textRotation="90"/>
    </xf>
    <xf numFmtId="0" fontId="5" fillId="3" borderId="8" xfId="0" applyFont="1" applyFill="1" applyBorder="1" applyAlignment="1">
      <alignment horizontal="center" textRotation="90"/>
    </xf>
    <xf numFmtId="0" fontId="5" fillId="3" borderId="9" xfId="0" applyFont="1" applyFill="1" applyBorder="1" applyAlignment="1">
      <alignment horizontal="center" textRotation="90"/>
    </xf>
    <xf numFmtId="0" fontId="5" fillId="3" borderId="10" xfId="0" applyFont="1" applyFill="1" applyBorder="1" applyAlignment="1">
      <alignment horizontal="center" textRotation="9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textRotation="90"/>
    </xf>
    <xf numFmtId="0" fontId="1" fillId="3" borderId="15" xfId="0" applyFont="1" applyFill="1" applyBorder="1" applyAlignment="1">
      <alignment horizontal="center" textRotation="90"/>
    </xf>
    <xf numFmtId="0" fontId="5" fillId="3" borderId="14" xfId="0" applyFont="1" applyFill="1" applyBorder="1" applyAlignment="1">
      <alignment horizontal="center" textRotation="90"/>
    </xf>
    <xf numFmtId="0" fontId="5" fillId="3" borderId="16" xfId="0" applyFont="1" applyFill="1" applyBorder="1" applyAlignment="1">
      <alignment horizontal="center" textRotation="90"/>
    </xf>
    <xf numFmtId="0" fontId="5" fillId="3" borderId="17" xfId="0" applyFont="1" applyFill="1" applyBorder="1" applyAlignment="1">
      <alignment horizontal="center" textRotation="90"/>
    </xf>
    <xf numFmtId="0" fontId="5" fillId="3" borderId="18" xfId="0" applyFont="1" applyFill="1" applyBorder="1" applyAlignment="1">
      <alignment horizont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0" borderId="24" xfId="0" applyFont="1" applyBorder="1" applyAlignment="1">
      <alignment horizontal="center" vertical="center" textRotation="90"/>
    </xf>
    <xf numFmtId="0" fontId="5" fillId="0" borderId="25" xfId="0" applyFont="1" applyBorder="1" applyAlignment="1">
      <alignment wrapText="1"/>
    </xf>
    <xf numFmtId="0" fontId="5" fillId="0" borderId="26" xfId="0" applyFont="1" applyBorder="1" applyAlignment="1">
      <alignment horizontal="center"/>
    </xf>
    <xf numFmtId="0" fontId="5" fillId="3" borderId="27" xfId="0" applyNumberFormat="1" applyFont="1" applyFill="1" applyBorder="1"/>
    <xf numFmtId="0" fontId="5" fillId="3" borderId="28" xfId="0" applyNumberFormat="1" applyFont="1" applyFill="1" applyBorder="1"/>
    <xf numFmtId="0" fontId="5" fillId="3" borderId="29" xfId="0" applyNumberFormat="1" applyFont="1" applyFill="1" applyBorder="1"/>
    <xf numFmtId="0" fontId="5" fillId="3" borderId="30" xfId="0" applyNumberFormat="1" applyFont="1" applyFill="1" applyBorder="1"/>
    <xf numFmtId="0" fontId="6" fillId="0" borderId="21" xfId="0" applyFont="1" applyBorder="1" applyAlignment="1">
      <alignment horizontal="center" vertical="center" textRotation="90"/>
    </xf>
    <xf numFmtId="0" fontId="5" fillId="0" borderId="31" xfId="0" applyFont="1" applyBorder="1" applyAlignment="1">
      <alignment wrapText="1"/>
    </xf>
    <xf numFmtId="0" fontId="5" fillId="0" borderId="32" xfId="0" applyFont="1" applyBorder="1" applyAlignment="1">
      <alignment horizontal="center"/>
    </xf>
    <xf numFmtId="0" fontId="5" fillId="3" borderId="33" xfId="0" applyNumberFormat="1" applyFont="1" applyFill="1" applyBorder="1"/>
    <xf numFmtId="0" fontId="5" fillId="3" borderId="34" xfId="0" applyNumberFormat="1" applyFont="1" applyFill="1" applyBorder="1"/>
    <xf numFmtId="0" fontId="5" fillId="3" borderId="35" xfId="0" applyNumberFormat="1" applyFont="1" applyFill="1" applyBorder="1"/>
    <xf numFmtId="0" fontId="5" fillId="3" borderId="36" xfId="0" applyNumberFormat="1" applyFont="1" applyFill="1" applyBorder="1"/>
    <xf numFmtId="0" fontId="6" fillId="0" borderId="15" xfId="0" applyFont="1" applyBorder="1" applyAlignment="1">
      <alignment horizontal="center" vertical="center" textRotation="90"/>
    </xf>
    <xf numFmtId="0" fontId="5" fillId="0" borderId="37" xfId="0" applyFont="1" applyBorder="1" applyAlignment="1">
      <alignment wrapText="1"/>
    </xf>
    <xf numFmtId="0" fontId="5" fillId="0" borderId="38" xfId="0" applyFont="1" applyBorder="1" applyAlignment="1">
      <alignment horizontal="center"/>
    </xf>
    <xf numFmtId="2" fontId="5" fillId="3" borderId="39" xfId="0" applyNumberFormat="1" applyFont="1" applyFill="1" applyBorder="1" applyAlignment="1">
      <alignment vertical="center"/>
    </xf>
    <xf numFmtId="0" fontId="5" fillId="3" borderId="39" xfId="0" applyNumberFormat="1" applyFont="1" applyFill="1" applyBorder="1" applyAlignment="1">
      <alignment vertical="center"/>
    </xf>
    <xf numFmtId="0" fontId="5" fillId="3" borderId="24" xfId="0" applyNumberFormat="1" applyFont="1" applyFill="1" applyBorder="1" applyAlignment="1">
      <alignment vertical="center"/>
    </xf>
    <xf numFmtId="0" fontId="5" fillId="3" borderId="40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textRotation="90"/>
    </xf>
    <xf numFmtId="0" fontId="5" fillId="0" borderId="26" xfId="0" applyFont="1" applyBorder="1" applyAlignment="1">
      <alignment wrapText="1"/>
    </xf>
    <xf numFmtId="1" fontId="5" fillId="0" borderId="26" xfId="0" applyNumberFormat="1" applyFont="1" applyBorder="1" applyAlignment="1">
      <alignment horizontal="center"/>
    </xf>
    <xf numFmtId="2" fontId="5" fillId="3" borderId="28" xfId="0" applyNumberFormat="1" applyFont="1" applyFill="1" applyBorder="1"/>
    <xf numFmtId="2" fontId="1" fillId="0" borderId="0" xfId="0" applyNumberFormat="1" applyFont="1"/>
    <xf numFmtId="0" fontId="6" fillId="0" borderId="41" xfId="0" applyFont="1" applyBorder="1" applyAlignment="1">
      <alignment horizontal="center" vertical="center" textRotation="90"/>
    </xf>
    <xf numFmtId="2" fontId="5" fillId="3" borderId="34" xfId="0" applyNumberFormat="1" applyFont="1" applyFill="1" applyBorder="1"/>
    <xf numFmtId="0" fontId="5" fillId="0" borderId="32" xfId="0" applyFont="1" applyFill="1" applyBorder="1"/>
    <xf numFmtId="0" fontId="5" fillId="0" borderId="32" xfId="0" applyFont="1" applyFill="1" applyBorder="1" applyAlignment="1">
      <alignment horizontal="center"/>
    </xf>
    <xf numFmtId="2" fontId="5" fillId="3" borderId="35" xfId="0" applyNumberFormat="1" applyFont="1" applyFill="1" applyBorder="1"/>
    <xf numFmtId="0" fontId="5" fillId="0" borderId="32" xfId="0" applyFont="1" applyBorder="1"/>
    <xf numFmtId="0" fontId="6" fillId="0" borderId="17" xfId="0" applyFont="1" applyBorder="1" applyAlignment="1">
      <alignment horizontal="center" vertical="center" textRotation="90"/>
    </xf>
    <xf numFmtId="0" fontId="5" fillId="0" borderId="42" xfId="0" applyFont="1" applyBorder="1"/>
    <xf numFmtId="0" fontId="5" fillId="0" borderId="42" xfId="0" applyFont="1" applyBorder="1" applyAlignment="1">
      <alignment horizontal="center"/>
    </xf>
    <xf numFmtId="0" fontId="5" fillId="3" borderId="43" xfId="0" applyNumberFormat="1" applyFont="1" applyFill="1" applyBorder="1"/>
    <xf numFmtId="0" fontId="5" fillId="3" borderId="44" xfId="0" applyNumberFormat="1" applyFont="1" applyFill="1" applyBorder="1"/>
    <xf numFmtId="2" fontId="5" fillId="3" borderId="44" xfId="0" applyNumberFormat="1" applyFont="1" applyFill="1" applyBorder="1"/>
    <xf numFmtId="0" fontId="5" fillId="3" borderId="45" xfId="0" applyNumberFormat="1" applyFont="1" applyFill="1" applyBorder="1"/>
    <xf numFmtId="0" fontId="5" fillId="3" borderId="46" xfId="0" applyNumberFormat="1" applyFont="1" applyFill="1" applyBorder="1"/>
    <xf numFmtId="0" fontId="6" fillId="0" borderId="3" xfId="0" applyFont="1" applyBorder="1" applyAlignment="1">
      <alignment horizontal="center" textRotation="90"/>
    </xf>
    <xf numFmtId="0" fontId="5" fillId="0" borderId="47" xfId="0" applyFont="1" applyBorder="1"/>
    <xf numFmtId="0" fontId="5" fillId="0" borderId="48" xfId="0" applyFont="1" applyBorder="1" applyAlignment="1">
      <alignment horizontal="center"/>
    </xf>
    <xf numFmtId="0" fontId="5" fillId="3" borderId="49" xfId="0" applyNumberFormat="1" applyFont="1" applyFill="1" applyBorder="1"/>
    <xf numFmtId="0" fontId="5" fillId="3" borderId="50" xfId="0" applyNumberFormat="1" applyFont="1" applyFill="1" applyBorder="1"/>
    <xf numFmtId="2" fontId="5" fillId="3" borderId="50" xfId="0" applyNumberFormat="1" applyFont="1" applyFill="1" applyBorder="1"/>
    <xf numFmtId="0" fontId="6" fillId="0" borderId="5" xfId="0" applyFont="1" applyBorder="1" applyAlignment="1">
      <alignment horizontal="center" textRotation="90"/>
    </xf>
    <xf numFmtId="0" fontId="5" fillId="0" borderId="31" xfId="0" applyFont="1" applyBorder="1" applyAlignment="1">
      <alignment horizontal="center"/>
    </xf>
    <xf numFmtId="0" fontId="6" fillId="0" borderId="13" xfId="0" applyFont="1" applyBorder="1" applyAlignment="1">
      <alignment horizontal="center" textRotation="90"/>
    </xf>
    <xf numFmtId="0" fontId="5" fillId="0" borderId="5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5" fillId="0" borderId="32" xfId="0" applyFont="1" applyBorder="1" applyAlignment="1">
      <alignment wrapText="1"/>
    </xf>
    <xf numFmtId="0" fontId="6" fillId="0" borderId="13" xfId="0" applyFont="1" applyBorder="1" applyAlignment="1">
      <alignment horizontal="center" vertical="center" textRotation="90"/>
    </xf>
    <xf numFmtId="0" fontId="5" fillId="3" borderId="14" xfId="0" applyNumberFormat="1" applyFont="1" applyFill="1" applyBorder="1"/>
    <xf numFmtId="0" fontId="5" fillId="3" borderId="16" xfId="0" applyNumberFormat="1" applyFont="1" applyFill="1" applyBorder="1"/>
    <xf numFmtId="2" fontId="5" fillId="3" borderId="16" xfId="0" applyNumberFormat="1" applyFont="1" applyFill="1" applyBorder="1"/>
    <xf numFmtId="0" fontId="5" fillId="0" borderId="26" xfId="0" applyFont="1" applyBorder="1"/>
    <xf numFmtId="0" fontId="6" fillId="0" borderId="50" xfId="0" applyFont="1" applyBorder="1" applyAlignment="1">
      <alignment horizontal="center" vertical="center" textRotation="90"/>
    </xf>
    <xf numFmtId="0" fontId="1" fillId="0" borderId="52" xfId="0" applyFont="1" applyBorder="1" applyAlignment="1">
      <alignment horizontal="left" wrapText="1"/>
    </xf>
    <xf numFmtId="0" fontId="1" fillId="0" borderId="53" xfId="0" applyFont="1" applyBorder="1" applyAlignment="1">
      <alignment horizontal="left" wrapText="1"/>
    </xf>
    <xf numFmtId="0" fontId="1" fillId="0" borderId="54" xfId="0" applyFont="1" applyBorder="1" applyAlignment="1">
      <alignment horizontal="left" wrapText="1"/>
    </xf>
    <xf numFmtId="0" fontId="5" fillId="0" borderId="26" xfId="0" applyFont="1" applyBorder="1" applyAlignment="1">
      <alignment horizontal="left"/>
    </xf>
    <xf numFmtId="0" fontId="5" fillId="3" borderId="27" xfId="0" applyFont="1" applyFill="1" applyBorder="1"/>
    <xf numFmtId="0" fontId="5" fillId="3" borderId="28" xfId="0" applyFont="1" applyFill="1" applyBorder="1"/>
    <xf numFmtId="0" fontId="1" fillId="0" borderId="35" xfId="0" applyFont="1" applyBorder="1" applyAlignment="1">
      <alignment horizontal="left" wrapText="1"/>
    </xf>
    <xf numFmtId="0" fontId="1" fillId="0" borderId="55" xfId="0" applyFont="1" applyBorder="1" applyAlignment="1">
      <alignment horizontal="left" wrapText="1"/>
    </xf>
    <xf numFmtId="0" fontId="1" fillId="0" borderId="56" xfId="0" applyFont="1" applyBorder="1" applyAlignment="1">
      <alignment horizontal="left" wrapText="1"/>
    </xf>
    <xf numFmtId="0" fontId="5" fillId="0" borderId="32" xfId="0" applyFont="1" applyBorder="1" applyAlignment="1">
      <alignment horizontal="left"/>
    </xf>
    <xf numFmtId="164" fontId="5" fillId="3" borderId="33" xfId="0" applyNumberFormat="1" applyFont="1" applyFill="1" applyBorder="1"/>
    <xf numFmtId="164" fontId="6" fillId="3" borderId="33" xfId="0" applyNumberFormat="1" applyFont="1" applyFill="1" applyBorder="1"/>
    <xf numFmtId="0" fontId="1" fillId="0" borderId="35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2" fontId="5" fillId="3" borderId="33" xfId="0" applyNumberFormat="1" applyFont="1" applyFill="1" applyBorder="1" applyAlignment="1">
      <alignment horizontal="right"/>
    </xf>
    <xf numFmtId="0" fontId="1" fillId="0" borderId="34" xfId="0" applyFont="1" applyBorder="1" applyAlignment="1">
      <alignment horizontal="left"/>
    </xf>
    <xf numFmtId="0" fontId="5" fillId="0" borderId="57" xfId="0" applyFont="1" applyBorder="1" applyAlignment="1">
      <alignment horizontal="left"/>
    </xf>
    <xf numFmtId="2" fontId="5" fillId="3" borderId="43" xfId="0" applyNumberFormat="1" applyFont="1" applyFill="1" applyBorder="1"/>
    <xf numFmtId="0" fontId="1" fillId="0" borderId="0" xfId="0" applyFont="1" applyBorder="1"/>
    <xf numFmtId="0" fontId="1" fillId="0" borderId="2" xfId="0" applyFont="1" applyBorder="1"/>
    <xf numFmtId="0" fontId="1" fillId="3" borderId="0" xfId="0" applyFont="1" applyFill="1" applyBorder="1"/>
    <xf numFmtId="0" fontId="1" fillId="0" borderId="0" xfId="0" applyFont="1" applyBorder="1" applyAlignment="1"/>
    <xf numFmtId="0" fontId="3" fillId="3" borderId="0" xfId="0" applyFont="1" applyFill="1" applyBorder="1" applyAlignment="1">
      <alignment horizontal="left"/>
    </xf>
    <xf numFmtId="2" fontId="5" fillId="3" borderId="58" xfId="0" applyNumberFormat="1" applyFont="1" applyFill="1" applyBorder="1" applyAlignment="1">
      <alignment horizontal="center"/>
    </xf>
    <xf numFmtId="2" fontId="5" fillId="3" borderId="59" xfId="0" applyNumberFormat="1" applyFont="1" applyFill="1" applyBorder="1" applyAlignment="1">
      <alignment horizontal="center"/>
    </xf>
    <xf numFmtId="2" fontId="5" fillId="3" borderId="60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2" fontId="1" fillId="3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41"/>
  <sheetViews>
    <sheetView tabSelected="1" workbookViewId="0">
      <selection activeCell="G16" sqref="G16"/>
    </sheetView>
  </sheetViews>
  <sheetFormatPr defaultRowHeight="12.75" x14ac:dyDescent="0.2"/>
  <cols>
    <col min="1" max="1" width="4.28515625" style="2" customWidth="1"/>
    <col min="2" max="2" width="3.85546875" style="2" customWidth="1"/>
    <col min="3" max="3" width="42.28515625" style="2" customWidth="1"/>
    <col min="4" max="4" width="7" style="2" customWidth="1"/>
    <col min="5" max="5" width="6.7109375" style="3" hidden="1" customWidth="1"/>
    <col min="6" max="6" width="6.42578125" style="3" hidden="1" customWidth="1"/>
    <col min="7" max="7" width="6.140625" style="3" customWidth="1"/>
    <col min="8" max="8" width="6.85546875" style="3" customWidth="1"/>
    <col min="9" max="9" width="7.85546875" style="3" customWidth="1"/>
    <col min="10" max="10" width="6.28515625" style="3" customWidth="1"/>
    <col min="11" max="11" width="6.42578125" style="3" customWidth="1"/>
    <col min="12" max="12" width="7" style="3" customWidth="1"/>
    <col min="13" max="13" width="6.42578125" style="3" customWidth="1"/>
    <col min="14" max="15" width="6.7109375" style="3" customWidth="1"/>
    <col min="16" max="16" width="7.28515625" style="3" customWidth="1"/>
    <col min="17" max="17" width="7.140625" style="3" customWidth="1"/>
    <col min="18" max="18" width="8" style="3" customWidth="1"/>
    <col min="19" max="19" width="7.140625" style="3" customWidth="1"/>
    <col min="20" max="20" width="7" style="3" customWidth="1"/>
    <col min="21" max="21" width="7.140625" style="3" customWidth="1"/>
    <col min="22" max="22" width="6.28515625" style="3" customWidth="1"/>
    <col min="23" max="23" width="6.5703125" style="3" customWidth="1"/>
    <col min="24" max="24" width="6.7109375" style="3" customWidth="1"/>
    <col min="25" max="25" width="8.140625" style="3" customWidth="1"/>
    <col min="26" max="26" width="6.7109375" style="3" hidden="1" customWidth="1"/>
    <col min="27" max="27" width="6.7109375" style="3" customWidth="1"/>
    <col min="28" max="29" width="6.5703125" style="3" customWidth="1"/>
    <col min="30" max="32" width="6.5703125" style="2" customWidth="1"/>
    <col min="33" max="256" width="9.140625" style="2"/>
    <col min="257" max="257" width="4.28515625" style="2" customWidth="1"/>
    <col min="258" max="258" width="3.85546875" style="2" customWidth="1"/>
    <col min="259" max="259" width="42.28515625" style="2" customWidth="1"/>
    <col min="260" max="260" width="7" style="2" customWidth="1"/>
    <col min="261" max="262" width="0" style="2" hidden="1" customWidth="1"/>
    <col min="263" max="263" width="6.140625" style="2" customWidth="1"/>
    <col min="264" max="264" width="6.85546875" style="2" customWidth="1"/>
    <col min="265" max="265" width="7.85546875" style="2" customWidth="1"/>
    <col min="266" max="266" width="6.28515625" style="2" customWidth="1"/>
    <col min="267" max="267" width="6.42578125" style="2" customWidth="1"/>
    <col min="268" max="268" width="7" style="2" customWidth="1"/>
    <col min="269" max="269" width="6.42578125" style="2" customWidth="1"/>
    <col min="270" max="271" width="6.7109375" style="2" customWidth="1"/>
    <col min="272" max="272" width="7.28515625" style="2" customWidth="1"/>
    <col min="273" max="273" width="7.140625" style="2" customWidth="1"/>
    <col min="274" max="274" width="8" style="2" customWidth="1"/>
    <col min="275" max="275" width="7.140625" style="2" customWidth="1"/>
    <col min="276" max="276" width="7" style="2" customWidth="1"/>
    <col min="277" max="277" width="7.140625" style="2" customWidth="1"/>
    <col min="278" max="278" width="6.28515625" style="2" customWidth="1"/>
    <col min="279" max="279" width="6.5703125" style="2" customWidth="1"/>
    <col min="280" max="280" width="6.7109375" style="2" customWidth="1"/>
    <col min="281" max="281" width="8.140625" style="2" customWidth="1"/>
    <col min="282" max="282" width="0" style="2" hidden="1" customWidth="1"/>
    <col min="283" max="283" width="6.7109375" style="2" customWidth="1"/>
    <col min="284" max="288" width="6.5703125" style="2" customWidth="1"/>
    <col min="289" max="512" width="9.140625" style="2"/>
    <col min="513" max="513" width="4.28515625" style="2" customWidth="1"/>
    <col min="514" max="514" width="3.85546875" style="2" customWidth="1"/>
    <col min="515" max="515" width="42.28515625" style="2" customWidth="1"/>
    <col min="516" max="516" width="7" style="2" customWidth="1"/>
    <col min="517" max="518" width="0" style="2" hidden="1" customWidth="1"/>
    <col min="519" max="519" width="6.140625" style="2" customWidth="1"/>
    <col min="520" max="520" width="6.85546875" style="2" customWidth="1"/>
    <col min="521" max="521" width="7.85546875" style="2" customWidth="1"/>
    <col min="522" max="522" width="6.28515625" style="2" customWidth="1"/>
    <col min="523" max="523" width="6.42578125" style="2" customWidth="1"/>
    <col min="524" max="524" width="7" style="2" customWidth="1"/>
    <col min="525" max="525" width="6.42578125" style="2" customWidth="1"/>
    <col min="526" max="527" width="6.7109375" style="2" customWidth="1"/>
    <col min="528" max="528" width="7.28515625" style="2" customWidth="1"/>
    <col min="529" max="529" width="7.140625" style="2" customWidth="1"/>
    <col min="530" max="530" width="8" style="2" customWidth="1"/>
    <col min="531" max="531" width="7.140625" style="2" customWidth="1"/>
    <col min="532" max="532" width="7" style="2" customWidth="1"/>
    <col min="533" max="533" width="7.140625" style="2" customWidth="1"/>
    <col min="534" max="534" width="6.28515625" style="2" customWidth="1"/>
    <col min="535" max="535" width="6.5703125" style="2" customWidth="1"/>
    <col min="536" max="536" width="6.7109375" style="2" customWidth="1"/>
    <col min="537" max="537" width="8.140625" style="2" customWidth="1"/>
    <col min="538" max="538" width="0" style="2" hidden="1" customWidth="1"/>
    <col min="539" max="539" width="6.7109375" style="2" customWidth="1"/>
    <col min="540" max="544" width="6.5703125" style="2" customWidth="1"/>
    <col min="545" max="768" width="9.140625" style="2"/>
    <col min="769" max="769" width="4.28515625" style="2" customWidth="1"/>
    <col min="770" max="770" width="3.85546875" style="2" customWidth="1"/>
    <col min="771" max="771" width="42.28515625" style="2" customWidth="1"/>
    <col min="772" max="772" width="7" style="2" customWidth="1"/>
    <col min="773" max="774" width="0" style="2" hidden="1" customWidth="1"/>
    <col min="775" max="775" width="6.140625" style="2" customWidth="1"/>
    <col min="776" max="776" width="6.85546875" style="2" customWidth="1"/>
    <col min="777" max="777" width="7.85546875" style="2" customWidth="1"/>
    <col min="778" max="778" width="6.28515625" style="2" customWidth="1"/>
    <col min="779" max="779" width="6.42578125" style="2" customWidth="1"/>
    <col min="780" max="780" width="7" style="2" customWidth="1"/>
    <col min="781" max="781" width="6.42578125" style="2" customWidth="1"/>
    <col min="782" max="783" width="6.7109375" style="2" customWidth="1"/>
    <col min="784" max="784" width="7.28515625" style="2" customWidth="1"/>
    <col min="785" max="785" width="7.140625" style="2" customWidth="1"/>
    <col min="786" max="786" width="8" style="2" customWidth="1"/>
    <col min="787" max="787" width="7.140625" style="2" customWidth="1"/>
    <col min="788" max="788" width="7" style="2" customWidth="1"/>
    <col min="789" max="789" width="7.140625" style="2" customWidth="1"/>
    <col min="790" max="790" width="6.28515625" style="2" customWidth="1"/>
    <col min="791" max="791" width="6.5703125" style="2" customWidth="1"/>
    <col min="792" max="792" width="6.7109375" style="2" customWidth="1"/>
    <col min="793" max="793" width="8.140625" style="2" customWidth="1"/>
    <col min="794" max="794" width="0" style="2" hidden="1" customWidth="1"/>
    <col min="795" max="795" width="6.7109375" style="2" customWidth="1"/>
    <col min="796" max="800" width="6.5703125" style="2" customWidth="1"/>
    <col min="801" max="1024" width="9.140625" style="2"/>
    <col min="1025" max="1025" width="4.28515625" style="2" customWidth="1"/>
    <col min="1026" max="1026" width="3.85546875" style="2" customWidth="1"/>
    <col min="1027" max="1027" width="42.28515625" style="2" customWidth="1"/>
    <col min="1028" max="1028" width="7" style="2" customWidth="1"/>
    <col min="1029" max="1030" width="0" style="2" hidden="1" customWidth="1"/>
    <col min="1031" max="1031" width="6.140625" style="2" customWidth="1"/>
    <col min="1032" max="1032" width="6.85546875" style="2" customWidth="1"/>
    <col min="1033" max="1033" width="7.85546875" style="2" customWidth="1"/>
    <col min="1034" max="1034" width="6.28515625" style="2" customWidth="1"/>
    <col min="1035" max="1035" width="6.42578125" style="2" customWidth="1"/>
    <col min="1036" max="1036" width="7" style="2" customWidth="1"/>
    <col min="1037" max="1037" width="6.42578125" style="2" customWidth="1"/>
    <col min="1038" max="1039" width="6.7109375" style="2" customWidth="1"/>
    <col min="1040" max="1040" width="7.28515625" style="2" customWidth="1"/>
    <col min="1041" max="1041" width="7.140625" style="2" customWidth="1"/>
    <col min="1042" max="1042" width="8" style="2" customWidth="1"/>
    <col min="1043" max="1043" width="7.140625" style="2" customWidth="1"/>
    <col min="1044" max="1044" width="7" style="2" customWidth="1"/>
    <col min="1045" max="1045" width="7.140625" style="2" customWidth="1"/>
    <col min="1046" max="1046" width="6.28515625" style="2" customWidth="1"/>
    <col min="1047" max="1047" width="6.5703125" style="2" customWidth="1"/>
    <col min="1048" max="1048" width="6.7109375" style="2" customWidth="1"/>
    <col min="1049" max="1049" width="8.140625" style="2" customWidth="1"/>
    <col min="1050" max="1050" width="0" style="2" hidden="1" customWidth="1"/>
    <col min="1051" max="1051" width="6.7109375" style="2" customWidth="1"/>
    <col min="1052" max="1056" width="6.5703125" style="2" customWidth="1"/>
    <col min="1057" max="1280" width="9.140625" style="2"/>
    <col min="1281" max="1281" width="4.28515625" style="2" customWidth="1"/>
    <col min="1282" max="1282" width="3.85546875" style="2" customWidth="1"/>
    <col min="1283" max="1283" width="42.28515625" style="2" customWidth="1"/>
    <col min="1284" max="1284" width="7" style="2" customWidth="1"/>
    <col min="1285" max="1286" width="0" style="2" hidden="1" customWidth="1"/>
    <col min="1287" max="1287" width="6.140625" style="2" customWidth="1"/>
    <col min="1288" max="1288" width="6.85546875" style="2" customWidth="1"/>
    <col min="1289" max="1289" width="7.85546875" style="2" customWidth="1"/>
    <col min="1290" max="1290" width="6.28515625" style="2" customWidth="1"/>
    <col min="1291" max="1291" width="6.42578125" style="2" customWidth="1"/>
    <col min="1292" max="1292" width="7" style="2" customWidth="1"/>
    <col min="1293" max="1293" width="6.42578125" style="2" customWidth="1"/>
    <col min="1294" max="1295" width="6.7109375" style="2" customWidth="1"/>
    <col min="1296" max="1296" width="7.28515625" style="2" customWidth="1"/>
    <col min="1297" max="1297" width="7.140625" style="2" customWidth="1"/>
    <col min="1298" max="1298" width="8" style="2" customWidth="1"/>
    <col min="1299" max="1299" width="7.140625" style="2" customWidth="1"/>
    <col min="1300" max="1300" width="7" style="2" customWidth="1"/>
    <col min="1301" max="1301" width="7.140625" style="2" customWidth="1"/>
    <col min="1302" max="1302" width="6.28515625" style="2" customWidth="1"/>
    <col min="1303" max="1303" width="6.5703125" style="2" customWidth="1"/>
    <col min="1304" max="1304" width="6.7109375" style="2" customWidth="1"/>
    <col min="1305" max="1305" width="8.140625" style="2" customWidth="1"/>
    <col min="1306" max="1306" width="0" style="2" hidden="1" customWidth="1"/>
    <col min="1307" max="1307" width="6.7109375" style="2" customWidth="1"/>
    <col min="1308" max="1312" width="6.5703125" style="2" customWidth="1"/>
    <col min="1313" max="1536" width="9.140625" style="2"/>
    <col min="1537" max="1537" width="4.28515625" style="2" customWidth="1"/>
    <col min="1538" max="1538" width="3.85546875" style="2" customWidth="1"/>
    <col min="1539" max="1539" width="42.28515625" style="2" customWidth="1"/>
    <col min="1540" max="1540" width="7" style="2" customWidth="1"/>
    <col min="1541" max="1542" width="0" style="2" hidden="1" customWidth="1"/>
    <col min="1543" max="1543" width="6.140625" style="2" customWidth="1"/>
    <col min="1544" max="1544" width="6.85546875" style="2" customWidth="1"/>
    <col min="1545" max="1545" width="7.85546875" style="2" customWidth="1"/>
    <col min="1546" max="1546" width="6.28515625" style="2" customWidth="1"/>
    <col min="1547" max="1547" width="6.42578125" style="2" customWidth="1"/>
    <col min="1548" max="1548" width="7" style="2" customWidth="1"/>
    <col min="1549" max="1549" width="6.42578125" style="2" customWidth="1"/>
    <col min="1550" max="1551" width="6.7109375" style="2" customWidth="1"/>
    <col min="1552" max="1552" width="7.28515625" style="2" customWidth="1"/>
    <col min="1553" max="1553" width="7.140625" style="2" customWidth="1"/>
    <col min="1554" max="1554" width="8" style="2" customWidth="1"/>
    <col min="1555" max="1555" width="7.140625" style="2" customWidth="1"/>
    <col min="1556" max="1556" width="7" style="2" customWidth="1"/>
    <col min="1557" max="1557" width="7.140625" style="2" customWidth="1"/>
    <col min="1558" max="1558" width="6.28515625" style="2" customWidth="1"/>
    <col min="1559" max="1559" width="6.5703125" style="2" customWidth="1"/>
    <col min="1560" max="1560" width="6.7109375" style="2" customWidth="1"/>
    <col min="1561" max="1561" width="8.140625" style="2" customWidth="1"/>
    <col min="1562" max="1562" width="0" style="2" hidden="1" customWidth="1"/>
    <col min="1563" max="1563" width="6.7109375" style="2" customWidth="1"/>
    <col min="1564" max="1568" width="6.5703125" style="2" customWidth="1"/>
    <col min="1569" max="1792" width="9.140625" style="2"/>
    <col min="1793" max="1793" width="4.28515625" style="2" customWidth="1"/>
    <col min="1794" max="1794" width="3.85546875" style="2" customWidth="1"/>
    <col min="1795" max="1795" width="42.28515625" style="2" customWidth="1"/>
    <col min="1796" max="1796" width="7" style="2" customWidth="1"/>
    <col min="1797" max="1798" width="0" style="2" hidden="1" customWidth="1"/>
    <col min="1799" max="1799" width="6.140625" style="2" customWidth="1"/>
    <col min="1800" max="1800" width="6.85546875" style="2" customWidth="1"/>
    <col min="1801" max="1801" width="7.85546875" style="2" customWidth="1"/>
    <col min="1802" max="1802" width="6.28515625" style="2" customWidth="1"/>
    <col min="1803" max="1803" width="6.42578125" style="2" customWidth="1"/>
    <col min="1804" max="1804" width="7" style="2" customWidth="1"/>
    <col min="1805" max="1805" width="6.42578125" style="2" customWidth="1"/>
    <col min="1806" max="1807" width="6.7109375" style="2" customWidth="1"/>
    <col min="1808" max="1808" width="7.28515625" style="2" customWidth="1"/>
    <col min="1809" max="1809" width="7.140625" style="2" customWidth="1"/>
    <col min="1810" max="1810" width="8" style="2" customWidth="1"/>
    <col min="1811" max="1811" width="7.140625" style="2" customWidth="1"/>
    <col min="1812" max="1812" width="7" style="2" customWidth="1"/>
    <col min="1813" max="1813" width="7.140625" style="2" customWidth="1"/>
    <col min="1814" max="1814" width="6.28515625" style="2" customWidth="1"/>
    <col min="1815" max="1815" width="6.5703125" style="2" customWidth="1"/>
    <col min="1816" max="1816" width="6.7109375" style="2" customWidth="1"/>
    <col min="1817" max="1817" width="8.140625" style="2" customWidth="1"/>
    <col min="1818" max="1818" width="0" style="2" hidden="1" customWidth="1"/>
    <col min="1819" max="1819" width="6.7109375" style="2" customWidth="1"/>
    <col min="1820" max="1824" width="6.5703125" style="2" customWidth="1"/>
    <col min="1825" max="2048" width="9.140625" style="2"/>
    <col min="2049" max="2049" width="4.28515625" style="2" customWidth="1"/>
    <col min="2050" max="2050" width="3.85546875" style="2" customWidth="1"/>
    <col min="2051" max="2051" width="42.28515625" style="2" customWidth="1"/>
    <col min="2052" max="2052" width="7" style="2" customWidth="1"/>
    <col min="2053" max="2054" width="0" style="2" hidden="1" customWidth="1"/>
    <col min="2055" max="2055" width="6.140625" style="2" customWidth="1"/>
    <col min="2056" max="2056" width="6.85546875" style="2" customWidth="1"/>
    <col min="2057" max="2057" width="7.85546875" style="2" customWidth="1"/>
    <col min="2058" max="2058" width="6.28515625" style="2" customWidth="1"/>
    <col min="2059" max="2059" width="6.42578125" style="2" customWidth="1"/>
    <col min="2060" max="2060" width="7" style="2" customWidth="1"/>
    <col min="2061" max="2061" width="6.42578125" style="2" customWidth="1"/>
    <col min="2062" max="2063" width="6.7109375" style="2" customWidth="1"/>
    <col min="2064" max="2064" width="7.28515625" style="2" customWidth="1"/>
    <col min="2065" max="2065" width="7.140625" style="2" customWidth="1"/>
    <col min="2066" max="2066" width="8" style="2" customWidth="1"/>
    <col min="2067" max="2067" width="7.140625" style="2" customWidth="1"/>
    <col min="2068" max="2068" width="7" style="2" customWidth="1"/>
    <col min="2069" max="2069" width="7.140625" style="2" customWidth="1"/>
    <col min="2070" max="2070" width="6.28515625" style="2" customWidth="1"/>
    <col min="2071" max="2071" width="6.5703125" style="2" customWidth="1"/>
    <col min="2072" max="2072" width="6.7109375" style="2" customWidth="1"/>
    <col min="2073" max="2073" width="8.140625" style="2" customWidth="1"/>
    <col min="2074" max="2074" width="0" style="2" hidden="1" customWidth="1"/>
    <col min="2075" max="2075" width="6.7109375" style="2" customWidth="1"/>
    <col min="2076" max="2080" width="6.5703125" style="2" customWidth="1"/>
    <col min="2081" max="2304" width="9.140625" style="2"/>
    <col min="2305" max="2305" width="4.28515625" style="2" customWidth="1"/>
    <col min="2306" max="2306" width="3.85546875" style="2" customWidth="1"/>
    <col min="2307" max="2307" width="42.28515625" style="2" customWidth="1"/>
    <col min="2308" max="2308" width="7" style="2" customWidth="1"/>
    <col min="2309" max="2310" width="0" style="2" hidden="1" customWidth="1"/>
    <col min="2311" max="2311" width="6.140625" style="2" customWidth="1"/>
    <col min="2312" max="2312" width="6.85546875" style="2" customWidth="1"/>
    <col min="2313" max="2313" width="7.85546875" style="2" customWidth="1"/>
    <col min="2314" max="2314" width="6.28515625" style="2" customWidth="1"/>
    <col min="2315" max="2315" width="6.42578125" style="2" customWidth="1"/>
    <col min="2316" max="2316" width="7" style="2" customWidth="1"/>
    <col min="2317" max="2317" width="6.42578125" style="2" customWidth="1"/>
    <col min="2318" max="2319" width="6.7109375" style="2" customWidth="1"/>
    <col min="2320" max="2320" width="7.28515625" style="2" customWidth="1"/>
    <col min="2321" max="2321" width="7.140625" style="2" customWidth="1"/>
    <col min="2322" max="2322" width="8" style="2" customWidth="1"/>
    <col min="2323" max="2323" width="7.140625" style="2" customWidth="1"/>
    <col min="2324" max="2324" width="7" style="2" customWidth="1"/>
    <col min="2325" max="2325" width="7.140625" style="2" customWidth="1"/>
    <col min="2326" max="2326" width="6.28515625" style="2" customWidth="1"/>
    <col min="2327" max="2327" width="6.5703125" style="2" customWidth="1"/>
    <col min="2328" max="2328" width="6.7109375" style="2" customWidth="1"/>
    <col min="2329" max="2329" width="8.140625" style="2" customWidth="1"/>
    <col min="2330" max="2330" width="0" style="2" hidden="1" customWidth="1"/>
    <col min="2331" max="2331" width="6.7109375" style="2" customWidth="1"/>
    <col min="2332" max="2336" width="6.5703125" style="2" customWidth="1"/>
    <col min="2337" max="2560" width="9.140625" style="2"/>
    <col min="2561" max="2561" width="4.28515625" style="2" customWidth="1"/>
    <col min="2562" max="2562" width="3.85546875" style="2" customWidth="1"/>
    <col min="2563" max="2563" width="42.28515625" style="2" customWidth="1"/>
    <col min="2564" max="2564" width="7" style="2" customWidth="1"/>
    <col min="2565" max="2566" width="0" style="2" hidden="1" customWidth="1"/>
    <col min="2567" max="2567" width="6.140625" style="2" customWidth="1"/>
    <col min="2568" max="2568" width="6.85546875" style="2" customWidth="1"/>
    <col min="2569" max="2569" width="7.85546875" style="2" customWidth="1"/>
    <col min="2570" max="2570" width="6.28515625" style="2" customWidth="1"/>
    <col min="2571" max="2571" width="6.42578125" style="2" customWidth="1"/>
    <col min="2572" max="2572" width="7" style="2" customWidth="1"/>
    <col min="2573" max="2573" width="6.42578125" style="2" customWidth="1"/>
    <col min="2574" max="2575" width="6.7109375" style="2" customWidth="1"/>
    <col min="2576" max="2576" width="7.28515625" style="2" customWidth="1"/>
    <col min="2577" max="2577" width="7.140625" style="2" customWidth="1"/>
    <col min="2578" max="2578" width="8" style="2" customWidth="1"/>
    <col min="2579" max="2579" width="7.140625" style="2" customWidth="1"/>
    <col min="2580" max="2580" width="7" style="2" customWidth="1"/>
    <col min="2581" max="2581" width="7.140625" style="2" customWidth="1"/>
    <col min="2582" max="2582" width="6.28515625" style="2" customWidth="1"/>
    <col min="2583" max="2583" width="6.5703125" style="2" customWidth="1"/>
    <col min="2584" max="2584" width="6.7109375" style="2" customWidth="1"/>
    <col min="2585" max="2585" width="8.140625" style="2" customWidth="1"/>
    <col min="2586" max="2586" width="0" style="2" hidden="1" customWidth="1"/>
    <col min="2587" max="2587" width="6.7109375" style="2" customWidth="1"/>
    <col min="2588" max="2592" width="6.5703125" style="2" customWidth="1"/>
    <col min="2593" max="2816" width="9.140625" style="2"/>
    <col min="2817" max="2817" width="4.28515625" style="2" customWidth="1"/>
    <col min="2818" max="2818" width="3.85546875" style="2" customWidth="1"/>
    <col min="2819" max="2819" width="42.28515625" style="2" customWidth="1"/>
    <col min="2820" max="2820" width="7" style="2" customWidth="1"/>
    <col min="2821" max="2822" width="0" style="2" hidden="1" customWidth="1"/>
    <col min="2823" max="2823" width="6.140625" style="2" customWidth="1"/>
    <col min="2824" max="2824" width="6.85546875" style="2" customWidth="1"/>
    <col min="2825" max="2825" width="7.85546875" style="2" customWidth="1"/>
    <col min="2826" max="2826" width="6.28515625" style="2" customWidth="1"/>
    <col min="2827" max="2827" width="6.42578125" style="2" customWidth="1"/>
    <col min="2828" max="2828" width="7" style="2" customWidth="1"/>
    <col min="2829" max="2829" width="6.42578125" style="2" customWidth="1"/>
    <col min="2830" max="2831" width="6.7109375" style="2" customWidth="1"/>
    <col min="2832" max="2832" width="7.28515625" style="2" customWidth="1"/>
    <col min="2833" max="2833" width="7.140625" style="2" customWidth="1"/>
    <col min="2834" max="2834" width="8" style="2" customWidth="1"/>
    <col min="2835" max="2835" width="7.140625" style="2" customWidth="1"/>
    <col min="2836" max="2836" width="7" style="2" customWidth="1"/>
    <col min="2837" max="2837" width="7.140625" style="2" customWidth="1"/>
    <col min="2838" max="2838" width="6.28515625" style="2" customWidth="1"/>
    <col min="2839" max="2839" width="6.5703125" style="2" customWidth="1"/>
    <col min="2840" max="2840" width="6.7109375" style="2" customWidth="1"/>
    <col min="2841" max="2841" width="8.140625" style="2" customWidth="1"/>
    <col min="2842" max="2842" width="0" style="2" hidden="1" customWidth="1"/>
    <col min="2843" max="2843" width="6.7109375" style="2" customWidth="1"/>
    <col min="2844" max="2848" width="6.5703125" style="2" customWidth="1"/>
    <col min="2849" max="3072" width="9.140625" style="2"/>
    <col min="3073" max="3073" width="4.28515625" style="2" customWidth="1"/>
    <col min="3074" max="3074" width="3.85546875" style="2" customWidth="1"/>
    <col min="3075" max="3075" width="42.28515625" style="2" customWidth="1"/>
    <col min="3076" max="3076" width="7" style="2" customWidth="1"/>
    <col min="3077" max="3078" width="0" style="2" hidden="1" customWidth="1"/>
    <col min="3079" max="3079" width="6.140625" style="2" customWidth="1"/>
    <col min="3080" max="3080" width="6.85546875" style="2" customWidth="1"/>
    <col min="3081" max="3081" width="7.85546875" style="2" customWidth="1"/>
    <col min="3082" max="3082" width="6.28515625" style="2" customWidth="1"/>
    <col min="3083" max="3083" width="6.42578125" style="2" customWidth="1"/>
    <col min="3084" max="3084" width="7" style="2" customWidth="1"/>
    <col min="3085" max="3085" width="6.42578125" style="2" customWidth="1"/>
    <col min="3086" max="3087" width="6.7109375" style="2" customWidth="1"/>
    <col min="3088" max="3088" width="7.28515625" style="2" customWidth="1"/>
    <col min="3089" max="3089" width="7.140625" style="2" customWidth="1"/>
    <col min="3090" max="3090" width="8" style="2" customWidth="1"/>
    <col min="3091" max="3091" width="7.140625" style="2" customWidth="1"/>
    <col min="3092" max="3092" width="7" style="2" customWidth="1"/>
    <col min="3093" max="3093" width="7.140625" style="2" customWidth="1"/>
    <col min="3094" max="3094" width="6.28515625" style="2" customWidth="1"/>
    <col min="3095" max="3095" width="6.5703125" style="2" customWidth="1"/>
    <col min="3096" max="3096" width="6.7109375" style="2" customWidth="1"/>
    <col min="3097" max="3097" width="8.140625" style="2" customWidth="1"/>
    <col min="3098" max="3098" width="0" style="2" hidden="1" customWidth="1"/>
    <col min="3099" max="3099" width="6.7109375" style="2" customWidth="1"/>
    <col min="3100" max="3104" width="6.5703125" style="2" customWidth="1"/>
    <col min="3105" max="3328" width="9.140625" style="2"/>
    <col min="3329" max="3329" width="4.28515625" style="2" customWidth="1"/>
    <col min="3330" max="3330" width="3.85546875" style="2" customWidth="1"/>
    <col min="3331" max="3331" width="42.28515625" style="2" customWidth="1"/>
    <col min="3332" max="3332" width="7" style="2" customWidth="1"/>
    <col min="3333" max="3334" width="0" style="2" hidden="1" customWidth="1"/>
    <col min="3335" max="3335" width="6.140625" style="2" customWidth="1"/>
    <col min="3336" max="3336" width="6.85546875" style="2" customWidth="1"/>
    <col min="3337" max="3337" width="7.85546875" style="2" customWidth="1"/>
    <col min="3338" max="3338" width="6.28515625" style="2" customWidth="1"/>
    <col min="3339" max="3339" width="6.42578125" style="2" customWidth="1"/>
    <col min="3340" max="3340" width="7" style="2" customWidth="1"/>
    <col min="3341" max="3341" width="6.42578125" style="2" customWidth="1"/>
    <col min="3342" max="3343" width="6.7109375" style="2" customWidth="1"/>
    <col min="3344" max="3344" width="7.28515625" style="2" customWidth="1"/>
    <col min="3345" max="3345" width="7.140625" style="2" customWidth="1"/>
    <col min="3346" max="3346" width="8" style="2" customWidth="1"/>
    <col min="3347" max="3347" width="7.140625" style="2" customWidth="1"/>
    <col min="3348" max="3348" width="7" style="2" customWidth="1"/>
    <col min="3349" max="3349" width="7.140625" style="2" customWidth="1"/>
    <col min="3350" max="3350" width="6.28515625" style="2" customWidth="1"/>
    <col min="3351" max="3351" width="6.5703125" style="2" customWidth="1"/>
    <col min="3352" max="3352" width="6.7109375" style="2" customWidth="1"/>
    <col min="3353" max="3353" width="8.140625" style="2" customWidth="1"/>
    <col min="3354" max="3354" width="0" style="2" hidden="1" customWidth="1"/>
    <col min="3355" max="3355" width="6.7109375" style="2" customWidth="1"/>
    <col min="3356" max="3360" width="6.5703125" style="2" customWidth="1"/>
    <col min="3361" max="3584" width="9.140625" style="2"/>
    <col min="3585" max="3585" width="4.28515625" style="2" customWidth="1"/>
    <col min="3586" max="3586" width="3.85546875" style="2" customWidth="1"/>
    <col min="3587" max="3587" width="42.28515625" style="2" customWidth="1"/>
    <col min="3588" max="3588" width="7" style="2" customWidth="1"/>
    <col min="3589" max="3590" width="0" style="2" hidden="1" customWidth="1"/>
    <col min="3591" max="3591" width="6.140625" style="2" customWidth="1"/>
    <col min="3592" max="3592" width="6.85546875" style="2" customWidth="1"/>
    <col min="3593" max="3593" width="7.85546875" style="2" customWidth="1"/>
    <col min="3594" max="3594" width="6.28515625" style="2" customWidth="1"/>
    <col min="3595" max="3595" width="6.42578125" style="2" customWidth="1"/>
    <col min="3596" max="3596" width="7" style="2" customWidth="1"/>
    <col min="3597" max="3597" width="6.42578125" style="2" customWidth="1"/>
    <col min="3598" max="3599" width="6.7109375" style="2" customWidth="1"/>
    <col min="3600" max="3600" width="7.28515625" style="2" customWidth="1"/>
    <col min="3601" max="3601" width="7.140625" style="2" customWidth="1"/>
    <col min="3602" max="3602" width="8" style="2" customWidth="1"/>
    <col min="3603" max="3603" width="7.140625" style="2" customWidth="1"/>
    <col min="3604" max="3604" width="7" style="2" customWidth="1"/>
    <col min="3605" max="3605" width="7.140625" style="2" customWidth="1"/>
    <col min="3606" max="3606" width="6.28515625" style="2" customWidth="1"/>
    <col min="3607" max="3607" width="6.5703125" style="2" customWidth="1"/>
    <col min="3608" max="3608" width="6.7109375" style="2" customWidth="1"/>
    <col min="3609" max="3609" width="8.140625" style="2" customWidth="1"/>
    <col min="3610" max="3610" width="0" style="2" hidden="1" customWidth="1"/>
    <col min="3611" max="3611" width="6.7109375" style="2" customWidth="1"/>
    <col min="3612" max="3616" width="6.5703125" style="2" customWidth="1"/>
    <col min="3617" max="3840" width="9.140625" style="2"/>
    <col min="3841" max="3841" width="4.28515625" style="2" customWidth="1"/>
    <col min="3842" max="3842" width="3.85546875" style="2" customWidth="1"/>
    <col min="3843" max="3843" width="42.28515625" style="2" customWidth="1"/>
    <col min="3844" max="3844" width="7" style="2" customWidth="1"/>
    <col min="3845" max="3846" width="0" style="2" hidden="1" customWidth="1"/>
    <col min="3847" max="3847" width="6.140625" style="2" customWidth="1"/>
    <col min="3848" max="3848" width="6.85546875" style="2" customWidth="1"/>
    <col min="3849" max="3849" width="7.85546875" style="2" customWidth="1"/>
    <col min="3850" max="3850" width="6.28515625" style="2" customWidth="1"/>
    <col min="3851" max="3851" width="6.42578125" style="2" customWidth="1"/>
    <col min="3852" max="3852" width="7" style="2" customWidth="1"/>
    <col min="3853" max="3853" width="6.42578125" style="2" customWidth="1"/>
    <col min="3854" max="3855" width="6.7109375" style="2" customWidth="1"/>
    <col min="3856" max="3856" width="7.28515625" style="2" customWidth="1"/>
    <col min="3857" max="3857" width="7.140625" style="2" customWidth="1"/>
    <col min="3858" max="3858" width="8" style="2" customWidth="1"/>
    <col min="3859" max="3859" width="7.140625" style="2" customWidth="1"/>
    <col min="3860" max="3860" width="7" style="2" customWidth="1"/>
    <col min="3861" max="3861" width="7.140625" style="2" customWidth="1"/>
    <col min="3862" max="3862" width="6.28515625" style="2" customWidth="1"/>
    <col min="3863" max="3863" width="6.5703125" style="2" customWidth="1"/>
    <col min="3864" max="3864" width="6.7109375" style="2" customWidth="1"/>
    <col min="3865" max="3865" width="8.140625" style="2" customWidth="1"/>
    <col min="3866" max="3866" width="0" style="2" hidden="1" customWidth="1"/>
    <col min="3867" max="3867" width="6.7109375" style="2" customWidth="1"/>
    <col min="3868" max="3872" width="6.5703125" style="2" customWidth="1"/>
    <col min="3873" max="4096" width="9.140625" style="2"/>
    <col min="4097" max="4097" width="4.28515625" style="2" customWidth="1"/>
    <col min="4098" max="4098" width="3.85546875" style="2" customWidth="1"/>
    <col min="4099" max="4099" width="42.28515625" style="2" customWidth="1"/>
    <col min="4100" max="4100" width="7" style="2" customWidth="1"/>
    <col min="4101" max="4102" width="0" style="2" hidden="1" customWidth="1"/>
    <col min="4103" max="4103" width="6.140625" style="2" customWidth="1"/>
    <col min="4104" max="4104" width="6.85546875" style="2" customWidth="1"/>
    <col min="4105" max="4105" width="7.85546875" style="2" customWidth="1"/>
    <col min="4106" max="4106" width="6.28515625" style="2" customWidth="1"/>
    <col min="4107" max="4107" width="6.42578125" style="2" customWidth="1"/>
    <col min="4108" max="4108" width="7" style="2" customWidth="1"/>
    <col min="4109" max="4109" width="6.42578125" style="2" customWidth="1"/>
    <col min="4110" max="4111" width="6.7109375" style="2" customWidth="1"/>
    <col min="4112" max="4112" width="7.28515625" style="2" customWidth="1"/>
    <col min="4113" max="4113" width="7.140625" style="2" customWidth="1"/>
    <col min="4114" max="4114" width="8" style="2" customWidth="1"/>
    <col min="4115" max="4115" width="7.140625" style="2" customWidth="1"/>
    <col min="4116" max="4116" width="7" style="2" customWidth="1"/>
    <col min="4117" max="4117" width="7.140625" style="2" customWidth="1"/>
    <col min="4118" max="4118" width="6.28515625" style="2" customWidth="1"/>
    <col min="4119" max="4119" width="6.5703125" style="2" customWidth="1"/>
    <col min="4120" max="4120" width="6.7109375" style="2" customWidth="1"/>
    <col min="4121" max="4121" width="8.140625" style="2" customWidth="1"/>
    <col min="4122" max="4122" width="0" style="2" hidden="1" customWidth="1"/>
    <col min="4123" max="4123" width="6.7109375" style="2" customWidth="1"/>
    <col min="4124" max="4128" width="6.5703125" style="2" customWidth="1"/>
    <col min="4129" max="4352" width="9.140625" style="2"/>
    <col min="4353" max="4353" width="4.28515625" style="2" customWidth="1"/>
    <col min="4354" max="4354" width="3.85546875" style="2" customWidth="1"/>
    <col min="4355" max="4355" width="42.28515625" style="2" customWidth="1"/>
    <col min="4356" max="4356" width="7" style="2" customWidth="1"/>
    <col min="4357" max="4358" width="0" style="2" hidden="1" customWidth="1"/>
    <col min="4359" max="4359" width="6.140625" style="2" customWidth="1"/>
    <col min="4360" max="4360" width="6.85546875" style="2" customWidth="1"/>
    <col min="4361" max="4361" width="7.85546875" style="2" customWidth="1"/>
    <col min="4362" max="4362" width="6.28515625" style="2" customWidth="1"/>
    <col min="4363" max="4363" width="6.42578125" style="2" customWidth="1"/>
    <col min="4364" max="4364" width="7" style="2" customWidth="1"/>
    <col min="4365" max="4365" width="6.42578125" style="2" customWidth="1"/>
    <col min="4366" max="4367" width="6.7109375" style="2" customWidth="1"/>
    <col min="4368" max="4368" width="7.28515625" style="2" customWidth="1"/>
    <col min="4369" max="4369" width="7.140625" style="2" customWidth="1"/>
    <col min="4370" max="4370" width="8" style="2" customWidth="1"/>
    <col min="4371" max="4371" width="7.140625" style="2" customWidth="1"/>
    <col min="4372" max="4372" width="7" style="2" customWidth="1"/>
    <col min="4373" max="4373" width="7.140625" style="2" customWidth="1"/>
    <col min="4374" max="4374" width="6.28515625" style="2" customWidth="1"/>
    <col min="4375" max="4375" width="6.5703125" style="2" customWidth="1"/>
    <col min="4376" max="4376" width="6.7109375" style="2" customWidth="1"/>
    <col min="4377" max="4377" width="8.140625" style="2" customWidth="1"/>
    <col min="4378" max="4378" width="0" style="2" hidden="1" customWidth="1"/>
    <col min="4379" max="4379" width="6.7109375" style="2" customWidth="1"/>
    <col min="4380" max="4384" width="6.5703125" style="2" customWidth="1"/>
    <col min="4385" max="4608" width="9.140625" style="2"/>
    <col min="4609" max="4609" width="4.28515625" style="2" customWidth="1"/>
    <col min="4610" max="4610" width="3.85546875" style="2" customWidth="1"/>
    <col min="4611" max="4611" width="42.28515625" style="2" customWidth="1"/>
    <col min="4612" max="4612" width="7" style="2" customWidth="1"/>
    <col min="4613" max="4614" width="0" style="2" hidden="1" customWidth="1"/>
    <col min="4615" max="4615" width="6.140625" style="2" customWidth="1"/>
    <col min="4616" max="4616" width="6.85546875" style="2" customWidth="1"/>
    <col min="4617" max="4617" width="7.85546875" style="2" customWidth="1"/>
    <col min="4618" max="4618" width="6.28515625" style="2" customWidth="1"/>
    <col min="4619" max="4619" width="6.42578125" style="2" customWidth="1"/>
    <col min="4620" max="4620" width="7" style="2" customWidth="1"/>
    <col min="4621" max="4621" width="6.42578125" style="2" customWidth="1"/>
    <col min="4622" max="4623" width="6.7109375" style="2" customWidth="1"/>
    <col min="4624" max="4624" width="7.28515625" style="2" customWidth="1"/>
    <col min="4625" max="4625" width="7.140625" style="2" customWidth="1"/>
    <col min="4626" max="4626" width="8" style="2" customWidth="1"/>
    <col min="4627" max="4627" width="7.140625" style="2" customWidth="1"/>
    <col min="4628" max="4628" width="7" style="2" customWidth="1"/>
    <col min="4629" max="4629" width="7.140625" style="2" customWidth="1"/>
    <col min="4630" max="4630" width="6.28515625" style="2" customWidth="1"/>
    <col min="4631" max="4631" width="6.5703125" style="2" customWidth="1"/>
    <col min="4632" max="4632" width="6.7109375" style="2" customWidth="1"/>
    <col min="4633" max="4633" width="8.140625" style="2" customWidth="1"/>
    <col min="4634" max="4634" width="0" style="2" hidden="1" customWidth="1"/>
    <col min="4635" max="4635" width="6.7109375" style="2" customWidth="1"/>
    <col min="4636" max="4640" width="6.5703125" style="2" customWidth="1"/>
    <col min="4641" max="4864" width="9.140625" style="2"/>
    <col min="4865" max="4865" width="4.28515625" style="2" customWidth="1"/>
    <col min="4866" max="4866" width="3.85546875" style="2" customWidth="1"/>
    <col min="4867" max="4867" width="42.28515625" style="2" customWidth="1"/>
    <col min="4868" max="4868" width="7" style="2" customWidth="1"/>
    <col min="4869" max="4870" width="0" style="2" hidden="1" customWidth="1"/>
    <col min="4871" max="4871" width="6.140625" style="2" customWidth="1"/>
    <col min="4872" max="4872" width="6.85546875" style="2" customWidth="1"/>
    <col min="4873" max="4873" width="7.85546875" style="2" customWidth="1"/>
    <col min="4874" max="4874" width="6.28515625" style="2" customWidth="1"/>
    <col min="4875" max="4875" width="6.42578125" style="2" customWidth="1"/>
    <col min="4876" max="4876" width="7" style="2" customWidth="1"/>
    <col min="4877" max="4877" width="6.42578125" style="2" customWidth="1"/>
    <col min="4878" max="4879" width="6.7109375" style="2" customWidth="1"/>
    <col min="4880" max="4880" width="7.28515625" style="2" customWidth="1"/>
    <col min="4881" max="4881" width="7.140625" style="2" customWidth="1"/>
    <col min="4882" max="4882" width="8" style="2" customWidth="1"/>
    <col min="4883" max="4883" width="7.140625" style="2" customWidth="1"/>
    <col min="4884" max="4884" width="7" style="2" customWidth="1"/>
    <col min="4885" max="4885" width="7.140625" style="2" customWidth="1"/>
    <col min="4886" max="4886" width="6.28515625" style="2" customWidth="1"/>
    <col min="4887" max="4887" width="6.5703125" style="2" customWidth="1"/>
    <col min="4888" max="4888" width="6.7109375" style="2" customWidth="1"/>
    <col min="4889" max="4889" width="8.140625" style="2" customWidth="1"/>
    <col min="4890" max="4890" width="0" style="2" hidden="1" customWidth="1"/>
    <col min="4891" max="4891" width="6.7109375" style="2" customWidth="1"/>
    <col min="4892" max="4896" width="6.5703125" style="2" customWidth="1"/>
    <col min="4897" max="5120" width="9.140625" style="2"/>
    <col min="5121" max="5121" width="4.28515625" style="2" customWidth="1"/>
    <col min="5122" max="5122" width="3.85546875" style="2" customWidth="1"/>
    <col min="5123" max="5123" width="42.28515625" style="2" customWidth="1"/>
    <col min="5124" max="5124" width="7" style="2" customWidth="1"/>
    <col min="5125" max="5126" width="0" style="2" hidden="1" customWidth="1"/>
    <col min="5127" max="5127" width="6.140625" style="2" customWidth="1"/>
    <col min="5128" max="5128" width="6.85546875" style="2" customWidth="1"/>
    <col min="5129" max="5129" width="7.85546875" style="2" customWidth="1"/>
    <col min="5130" max="5130" width="6.28515625" style="2" customWidth="1"/>
    <col min="5131" max="5131" width="6.42578125" style="2" customWidth="1"/>
    <col min="5132" max="5132" width="7" style="2" customWidth="1"/>
    <col min="5133" max="5133" width="6.42578125" style="2" customWidth="1"/>
    <col min="5134" max="5135" width="6.7109375" style="2" customWidth="1"/>
    <col min="5136" max="5136" width="7.28515625" style="2" customWidth="1"/>
    <col min="5137" max="5137" width="7.140625" style="2" customWidth="1"/>
    <col min="5138" max="5138" width="8" style="2" customWidth="1"/>
    <col min="5139" max="5139" width="7.140625" style="2" customWidth="1"/>
    <col min="5140" max="5140" width="7" style="2" customWidth="1"/>
    <col min="5141" max="5141" width="7.140625" style="2" customWidth="1"/>
    <col min="5142" max="5142" width="6.28515625" style="2" customWidth="1"/>
    <col min="5143" max="5143" width="6.5703125" style="2" customWidth="1"/>
    <col min="5144" max="5144" width="6.7109375" style="2" customWidth="1"/>
    <col min="5145" max="5145" width="8.140625" style="2" customWidth="1"/>
    <col min="5146" max="5146" width="0" style="2" hidden="1" customWidth="1"/>
    <col min="5147" max="5147" width="6.7109375" style="2" customWidth="1"/>
    <col min="5148" max="5152" width="6.5703125" style="2" customWidth="1"/>
    <col min="5153" max="5376" width="9.140625" style="2"/>
    <col min="5377" max="5377" width="4.28515625" style="2" customWidth="1"/>
    <col min="5378" max="5378" width="3.85546875" style="2" customWidth="1"/>
    <col min="5379" max="5379" width="42.28515625" style="2" customWidth="1"/>
    <col min="5380" max="5380" width="7" style="2" customWidth="1"/>
    <col min="5381" max="5382" width="0" style="2" hidden="1" customWidth="1"/>
    <col min="5383" max="5383" width="6.140625" style="2" customWidth="1"/>
    <col min="5384" max="5384" width="6.85546875" style="2" customWidth="1"/>
    <col min="5385" max="5385" width="7.85546875" style="2" customWidth="1"/>
    <col min="5386" max="5386" width="6.28515625" style="2" customWidth="1"/>
    <col min="5387" max="5387" width="6.42578125" style="2" customWidth="1"/>
    <col min="5388" max="5388" width="7" style="2" customWidth="1"/>
    <col min="5389" max="5389" width="6.42578125" style="2" customWidth="1"/>
    <col min="5390" max="5391" width="6.7109375" style="2" customWidth="1"/>
    <col min="5392" max="5392" width="7.28515625" style="2" customWidth="1"/>
    <col min="5393" max="5393" width="7.140625" style="2" customWidth="1"/>
    <col min="5394" max="5394" width="8" style="2" customWidth="1"/>
    <col min="5395" max="5395" width="7.140625" style="2" customWidth="1"/>
    <col min="5396" max="5396" width="7" style="2" customWidth="1"/>
    <col min="5397" max="5397" width="7.140625" style="2" customWidth="1"/>
    <col min="5398" max="5398" width="6.28515625" style="2" customWidth="1"/>
    <col min="5399" max="5399" width="6.5703125" style="2" customWidth="1"/>
    <col min="5400" max="5400" width="6.7109375" style="2" customWidth="1"/>
    <col min="5401" max="5401" width="8.140625" style="2" customWidth="1"/>
    <col min="5402" max="5402" width="0" style="2" hidden="1" customWidth="1"/>
    <col min="5403" max="5403" width="6.7109375" style="2" customWidth="1"/>
    <col min="5404" max="5408" width="6.5703125" style="2" customWidth="1"/>
    <col min="5409" max="5632" width="9.140625" style="2"/>
    <col min="5633" max="5633" width="4.28515625" style="2" customWidth="1"/>
    <col min="5634" max="5634" width="3.85546875" style="2" customWidth="1"/>
    <col min="5635" max="5635" width="42.28515625" style="2" customWidth="1"/>
    <col min="5636" max="5636" width="7" style="2" customWidth="1"/>
    <col min="5637" max="5638" width="0" style="2" hidden="1" customWidth="1"/>
    <col min="5639" max="5639" width="6.140625" style="2" customWidth="1"/>
    <col min="5640" max="5640" width="6.85546875" style="2" customWidth="1"/>
    <col min="5641" max="5641" width="7.85546875" style="2" customWidth="1"/>
    <col min="5642" max="5642" width="6.28515625" style="2" customWidth="1"/>
    <col min="5643" max="5643" width="6.42578125" style="2" customWidth="1"/>
    <col min="5644" max="5644" width="7" style="2" customWidth="1"/>
    <col min="5645" max="5645" width="6.42578125" style="2" customWidth="1"/>
    <col min="5646" max="5647" width="6.7109375" style="2" customWidth="1"/>
    <col min="5648" max="5648" width="7.28515625" style="2" customWidth="1"/>
    <col min="5649" max="5649" width="7.140625" style="2" customWidth="1"/>
    <col min="5650" max="5650" width="8" style="2" customWidth="1"/>
    <col min="5651" max="5651" width="7.140625" style="2" customWidth="1"/>
    <col min="5652" max="5652" width="7" style="2" customWidth="1"/>
    <col min="5653" max="5653" width="7.140625" style="2" customWidth="1"/>
    <col min="5654" max="5654" width="6.28515625" style="2" customWidth="1"/>
    <col min="5655" max="5655" width="6.5703125" style="2" customWidth="1"/>
    <col min="5656" max="5656" width="6.7109375" style="2" customWidth="1"/>
    <col min="5657" max="5657" width="8.140625" style="2" customWidth="1"/>
    <col min="5658" max="5658" width="0" style="2" hidden="1" customWidth="1"/>
    <col min="5659" max="5659" width="6.7109375" style="2" customWidth="1"/>
    <col min="5660" max="5664" width="6.5703125" style="2" customWidth="1"/>
    <col min="5665" max="5888" width="9.140625" style="2"/>
    <col min="5889" max="5889" width="4.28515625" style="2" customWidth="1"/>
    <col min="5890" max="5890" width="3.85546875" style="2" customWidth="1"/>
    <col min="5891" max="5891" width="42.28515625" style="2" customWidth="1"/>
    <col min="5892" max="5892" width="7" style="2" customWidth="1"/>
    <col min="5893" max="5894" width="0" style="2" hidden="1" customWidth="1"/>
    <col min="5895" max="5895" width="6.140625" style="2" customWidth="1"/>
    <col min="5896" max="5896" width="6.85546875" style="2" customWidth="1"/>
    <col min="5897" max="5897" width="7.85546875" style="2" customWidth="1"/>
    <col min="5898" max="5898" width="6.28515625" style="2" customWidth="1"/>
    <col min="5899" max="5899" width="6.42578125" style="2" customWidth="1"/>
    <col min="5900" max="5900" width="7" style="2" customWidth="1"/>
    <col min="5901" max="5901" width="6.42578125" style="2" customWidth="1"/>
    <col min="5902" max="5903" width="6.7109375" style="2" customWidth="1"/>
    <col min="5904" max="5904" width="7.28515625" style="2" customWidth="1"/>
    <col min="5905" max="5905" width="7.140625" style="2" customWidth="1"/>
    <col min="5906" max="5906" width="8" style="2" customWidth="1"/>
    <col min="5907" max="5907" width="7.140625" style="2" customWidth="1"/>
    <col min="5908" max="5908" width="7" style="2" customWidth="1"/>
    <col min="5909" max="5909" width="7.140625" style="2" customWidth="1"/>
    <col min="5910" max="5910" width="6.28515625" style="2" customWidth="1"/>
    <col min="5911" max="5911" width="6.5703125" style="2" customWidth="1"/>
    <col min="5912" max="5912" width="6.7109375" style="2" customWidth="1"/>
    <col min="5913" max="5913" width="8.140625" style="2" customWidth="1"/>
    <col min="5914" max="5914" width="0" style="2" hidden="1" customWidth="1"/>
    <col min="5915" max="5915" width="6.7109375" style="2" customWidth="1"/>
    <col min="5916" max="5920" width="6.5703125" style="2" customWidth="1"/>
    <col min="5921" max="6144" width="9.140625" style="2"/>
    <col min="6145" max="6145" width="4.28515625" style="2" customWidth="1"/>
    <col min="6146" max="6146" width="3.85546875" style="2" customWidth="1"/>
    <col min="6147" max="6147" width="42.28515625" style="2" customWidth="1"/>
    <col min="6148" max="6148" width="7" style="2" customWidth="1"/>
    <col min="6149" max="6150" width="0" style="2" hidden="1" customWidth="1"/>
    <col min="6151" max="6151" width="6.140625" style="2" customWidth="1"/>
    <col min="6152" max="6152" width="6.85546875" style="2" customWidth="1"/>
    <col min="6153" max="6153" width="7.85546875" style="2" customWidth="1"/>
    <col min="6154" max="6154" width="6.28515625" style="2" customWidth="1"/>
    <col min="6155" max="6155" width="6.42578125" style="2" customWidth="1"/>
    <col min="6156" max="6156" width="7" style="2" customWidth="1"/>
    <col min="6157" max="6157" width="6.42578125" style="2" customWidth="1"/>
    <col min="6158" max="6159" width="6.7109375" style="2" customWidth="1"/>
    <col min="6160" max="6160" width="7.28515625" style="2" customWidth="1"/>
    <col min="6161" max="6161" width="7.140625" style="2" customWidth="1"/>
    <col min="6162" max="6162" width="8" style="2" customWidth="1"/>
    <col min="6163" max="6163" width="7.140625" style="2" customWidth="1"/>
    <col min="6164" max="6164" width="7" style="2" customWidth="1"/>
    <col min="6165" max="6165" width="7.140625" style="2" customWidth="1"/>
    <col min="6166" max="6166" width="6.28515625" style="2" customWidth="1"/>
    <col min="6167" max="6167" width="6.5703125" style="2" customWidth="1"/>
    <col min="6168" max="6168" width="6.7109375" style="2" customWidth="1"/>
    <col min="6169" max="6169" width="8.140625" style="2" customWidth="1"/>
    <col min="6170" max="6170" width="0" style="2" hidden="1" customWidth="1"/>
    <col min="6171" max="6171" width="6.7109375" style="2" customWidth="1"/>
    <col min="6172" max="6176" width="6.5703125" style="2" customWidth="1"/>
    <col min="6177" max="6400" width="9.140625" style="2"/>
    <col min="6401" max="6401" width="4.28515625" style="2" customWidth="1"/>
    <col min="6402" max="6402" width="3.85546875" style="2" customWidth="1"/>
    <col min="6403" max="6403" width="42.28515625" style="2" customWidth="1"/>
    <col min="6404" max="6404" width="7" style="2" customWidth="1"/>
    <col min="6405" max="6406" width="0" style="2" hidden="1" customWidth="1"/>
    <col min="6407" max="6407" width="6.140625" style="2" customWidth="1"/>
    <col min="6408" max="6408" width="6.85546875" style="2" customWidth="1"/>
    <col min="6409" max="6409" width="7.85546875" style="2" customWidth="1"/>
    <col min="6410" max="6410" width="6.28515625" style="2" customWidth="1"/>
    <col min="6411" max="6411" width="6.42578125" style="2" customWidth="1"/>
    <col min="6412" max="6412" width="7" style="2" customWidth="1"/>
    <col min="6413" max="6413" width="6.42578125" style="2" customWidth="1"/>
    <col min="6414" max="6415" width="6.7109375" style="2" customWidth="1"/>
    <col min="6416" max="6416" width="7.28515625" style="2" customWidth="1"/>
    <col min="6417" max="6417" width="7.140625" style="2" customWidth="1"/>
    <col min="6418" max="6418" width="8" style="2" customWidth="1"/>
    <col min="6419" max="6419" width="7.140625" style="2" customWidth="1"/>
    <col min="6420" max="6420" width="7" style="2" customWidth="1"/>
    <col min="6421" max="6421" width="7.140625" style="2" customWidth="1"/>
    <col min="6422" max="6422" width="6.28515625" style="2" customWidth="1"/>
    <col min="6423" max="6423" width="6.5703125" style="2" customWidth="1"/>
    <col min="6424" max="6424" width="6.7109375" style="2" customWidth="1"/>
    <col min="6425" max="6425" width="8.140625" style="2" customWidth="1"/>
    <col min="6426" max="6426" width="0" style="2" hidden="1" customWidth="1"/>
    <col min="6427" max="6427" width="6.7109375" style="2" customWidth="1"/>
    <col min="6428" max="6432" width="6.5703125" style="2" customWidth="1"/>
    <col min="6433" max="6656" width="9.140625" style="2"/>
    <col min="6657" max="6657" width="4.28515625" style="2" customWidth="1"/>
    <col min="6658" max="6658" width="3.85546875" style="2" customWidth="1"/>
    <col min="6659" max="6659" width="42.28515625" style="2" customWidth="1"/>
    <col min="6660" max="6660" width="7" style="2" customWidth="1"/>
    <col min="6661" max="6662" width="0" style="2" hidden="1" customWidth="1"/>
    <col min="6663" max="6663" width="6.140625" style="2" customWidth="1"/>
    <col min="6664" max="6664" width="6.85546875" style="2" customWidth="1"/>
    <col min="6665" max="6665" width="7.85546875" style="2" customWidth="1"/>
    <col min="6666" max="6666" width="6.28515625" style="2" customWidth="1"/>
    <col min="6667" max="6667" width="6.42578125" style="2" customWidth="1"/>
    <col min="6668" max="6668" width="7" style="2" customWidth="1"/>
    <col min="6669" max="6669" width="6.42578125" style="2" customWidth="1"/>
    <col min="6670" max="6671" width="6.7109375" style="2" customWidth="1"/>
    <col min="6672" max="6672" width="7.28515625" style="2" customWidth="1"/>
    <col min="6673" max="6673" width="7.140625" style="2" customWidth="1"/>
    <col min="6674" max="6674" width="8" style="2" customWidth="1"/>
    <col min="6675" max="6675" width="7.140625" style="2" customWidth="1"/>
    <col min="6676" max="6676" width="7" style="2" customWidth="1"/>
    <col min="6677" max="6677" width="7.140625" style="2" customWidth="1"/>
    <col min="6678" max="6678" width="6.28515625" style="2" customWidth="1"/>
    <col min="6679" max="6679" width="6.5703125" style="2" customWidth="1"/>
    <col min="6680" max="6680" width="6.7109375" style="2" customWidth="1"/>
    <col min="6681" max="6681" width="8.140625" style="2" customWidth="1"/>
    <col min="6682" max="6682" width="0" style="2" hidden="1" customWidth="1"/>
    <col min="6683" max="6683" width="6.7109375" style="2" customWidth="1"/>
    <col min="6684" max="6688" width="6.5703125" style="2" customWidth="1"/>
    <col min="6689" max="6912" width="9.140625" style="2"/>
    <col min="6913" max="6913" width="4.28515625" style="2" customWidth="1"/>
    <col min="6914" max="6914" width="3.85546875" style="2" customWidth="1"/>
    <col min="6915" max="6915" width="42.28515625" style="2" customWidth="1"/>
    <col min="6916" max="6916" width="7" style="2" customWidth="1"/>
    <col min="6917" max="6918" width="0" style="2" hidden="1" customWidth="1"/>
    <col min="6919" max="6919" width="6.140625" style="2" customWidth="1"/>
    <col min="6920" max="6920" width="6.85546875" style="2" customWidth="1"/>
    <col min="6921" max="6921" width="7.85546875" style="2" customWidth="1"/>
    <col min="6922" max="6922" width="6.28515625" style="2" customWidth="1"/>
    <col min="6923" max="6923" width="6.42578125" style="2" customWidth="1"/>
    <col min="6924" max="6924" width="7" style="2" customWidth="1"/>
    <col min="6925" max="6925" width="6.42578125" style="2" customWidth="1"/>
    <col min="6926" max="6927" width="6.7109375" style="2" customWidth="1"/>
    <col min="6928" max="6928" width="7.28515625" style="2" customWidth="1"/>
    <col min="6929" max="6929" width="7.140625" style="2" customWidth="1"/>
    <col min="6930" max="6930" width="8" style="2" customWidth="1"/>
    <col min="6931" max="6931" width="7.140625" style="2" customWidth="1"/>
    <col min="6932" max="6932" width="7" style="2" customWidth="1"/>
    <col min="6933" max="6933" width="7.140625" style="2" customWidth="1"/>
    <col min="6934" max="6934" width="6.28515625" style="2" customWidth="1"/>
    <col min="6935" max="6935" width="6.5703125" style="2" customWidth="1"/>
    <col min="6936" max="6936" width="6.7109375" style="2" customWidth="1"/>
    <col min="6937" max="6937" width="8.140625" style="2" customWidth="1"/>
    <col min="6938" max="6938" width="0" style="2" hidden="1" customWidth="1"/>
    <col min="6939" max="6939" width="6.7109375" style="2" customWidth="1"/>
    <col min="6940" max="6944" width="6.5703125" style="2" customWidth="1"/>
    <col min="6945" max="7168" width="9.140625" style="2"/>
    <col min="7169" max="7169" width="4.28515625" style="2" customWidth="1"/>
    <col min="7170" max="7170" width="3.85546875" style="2" customWidth="1"/>
    <col min="7171" max="7171" width="42.28515625" style="2" customWidth="1"/>
    <col min="7172" max="7172" width="7" style="2" customWidth="1"/>
    <col min="7173" max="7174" width="0" style="2" hidden="1" customWidth="1"/>
    <col min="7175" max="7175" width="6.140625" style="2" customWidth="1"/>
    <col min="7176" max="7176" width="6.85546875" style="2" customWidth="1"/>
    <col min="7177" max="7177" width="7.85546875" style="2" customWidth="1"/>
    <col min="7178" max="7178" width="6.28515625" style="2" customWidth="1"/>
    <col min="7179" max="7179" width="6.42578125" style="2" customWidth="1"/>
    <col min="7180" max="7180" width="7" style="2" customWidth="1"/>
    <col min="7181" max="7181" width="6.42578125" style="2" customWidth="1"/>
    <col min="7182" max="7183" width="6.7109375" style="2" customWidth="1"/>
    <col min="7184" max="7184" width="7.28515625" style="2" customWidth="1"/>
    <col min="7185" max="7185" width="7.140625" style="2" customWidth="1"/>
    <col min="7186" max="7186" width="8" style="2" customWidth="1"/>
    <col min="7187" max="7187" width="7.140625" style="2" customWidth="1"/>
    <col min="7188" max="7188" width="7" style="2" customWidth="1"/>
    <col min="7189" max="7189" width="7.140625" style="2" customWidth="1"/>
    <col min="7190" max="7190" width="6.28515625" style="2" customWidth="1"/>
    <col min="7191" max="7191" width="6.5703125" style="2" customWidth="1"/>
    <col min="7192" max="7192" width="6.7109375" style="2" customWidth="1"/>
    <col min="7193" max="7193" width="8.140625" style="2" customWidth="1"/>
    <col min="7194" max="7194" width="0" style="2" hidden="1" customWidth="1"/>
    <col min="7195" max="7195" width="6.7109375" style="2" customWidth="1"/>
    <col min="7196" max="7200" width="6.5703125" style="2" customWidth="1"/>
    <col min="7201" max="7424" width="9.140625" style="2"/>
    <col min="7425" max="7425" width="4.28515625" style="2" customWidth="1"/>
    <col min="7426" max="7426" width="3.85546875" style="2" customWidth="1"/>
    <col min="7427" max="7427" width="42.28515625" style="2" customWidth="1"/>
    <col min="7428" max="7428" width="7" style="2" customWidth="1"/>
    <col min="7429" max="7430" width="0" style="2" hidden="1" customWidth="1"/>
    <col min="7431" max="7431" width="6.140625" style="2" customWidth="1"/>
    <col min="7432" max="7432" width="6.85546875" style="2" customWidth="1"/>
    <col min="7433" max="7433" width="7.85546875" style="2" customWidth="1"/>
    <col min="7434" max="7434" width="6.28515625" style="2" customWidth="1"/>
    <col min="7435" max="7435" width="6.42578125" style="2" customWidth="1"/>
    <col min="7436" max="7436" width="7" style="2" customWidth="1"/>
    <col min="7437" max="7437" width="6.42578125" style="2" customWidth="1"/>
    <col min="7438" max="7439" width="6.7109375" style="2" customWidth="1"/>
    <col min="7440" max="7440" width="7.28515625" style="2" customWidth="1"/>
    <col min="7441" max="7441" width="7.140625" style="2" customWidth="1"/>
    <col min="7442" max="7442" width="8" style="2" customWidth="1"/>
    <col min="7443" max="7443" width="7.140625" style="2" customWidth="1"/>
    <col min="7444" max="7444" width="7" style="2" customWidth="1"/>
    <col min="7445" max="7445" width="7.140625" style="2" customWidth="1"/>
    <col min="7446" max="7446" width="6.28515625" style="2" customWidth="1"/>
    <col min="7447" max="7447" width="6.5703125" style="2" customWidth="1"/>
    <col min="7448" max="7448" width="6.7109375" style="2" customWidth="1"/>
    <col min="7449" max="7449" width="8.140625" style="2" customWidth="1"/>
    <col min="7450" max="7450" width="0" style="2" hidden="1" customWidth="1"/>
    <col min="7451" max="7451" width="6.7109375" style="2" customWidth="1"/>
    <col min="7452" max="7456" width="6.5703125" style="2" customWidth="1"/>
    <col min="7457" max="7680" width="9.140625" style="2"/>
    <col min="7681" max="7681" width="4.28515625" style="2" customWidth="1"/>
    <col min="7682" max="7682" width="3.85546875" style="2" customWidth="1"/>
    <col min="7683" max="7683" width="42.28515625" style="2" customWidth="1"/>
    <col min="7684" max="7684" width="7" style="2" customWidth="1"/>
    <col min="7685" max="7686" width="0" style="2" hidden="1" customWidth="1"/>
    <col min="7687" max="7687" width="6.140625" style="2" customWidth="1"/>
    <col min="7688" max="7688" width="6.85546875" style="2" customWidth="1"/>
    <col min="7689" max="7689" width="7.85546875" style="2" customWidth="1"/>
    <col min="7690" max="7690" width="6.28515625" style="2" customWidth="1"/>
    <col min="7691" max="7691" width="6.42578125" style="2" customWidth="1"/>
    <col min="7692" max="7692" width="7" style="2" customWidth="1"/>
    <col min="7693" max="7693" width="6.42578125" style="2" customWidth="1"/>
    <col min="7694" max="7695" width="6.7109375" style="2" customWidth="1"/>
    <col min="7696" max="7696" width="7.28515625" style="2" customWidth="1"/>
    <col min="7697" max="7697" width="7.140625" style="2" customWidth="1"/>
    <col min="7698" max="7698" width="8" style="2" customWidth="1"/>
    <col min="7699" max="7699" width="7.140625" style="2" customWidth="1"/>
    <col min="7700" max="7700" width="7" style="2" customWidth="1"/>
    <col min="7701" max="7701" width="7.140625" style="2" customWidth="1"/>
    <col min="7702" max="7702" width="6.28515625" style="2" customWidth="1"/>
    <col min="7703" max="7703" width="6.5703125" style="2" customWidth="1"/>
    <col min="7704" max="7704" width="6.7109375" style="2" customWidth="1"/>
    <col min="7705" max="7705" width="8.140625" style="2" customWidth="1"/>
    <col min="7706" max="7706" width="0" style="2" hidden="1" customWidth="1"/>
    <col min="7707" max="7707" width="6.7109375" style="2" customWidth="1"/>
    <col min="7708" max="7712" width="6.5703125" style="2" customWidth="1"/>
    <col min="7713" max="7936" width="9.140625" style="2"/>
    <col min="7937" max="7937" width="4.28515625" style="2" customWidth="1"/>
    <col min="7938" max="7938" width="3.85546875" style="2" customWidth="1"/>
    <col min="7939" max="7939" width="42.28515625" style="2" customWidth="1"/>
    <col min="7940" max="7940" width="7" style="2" customWidth="1"/>
    <col min="7941" max="7942" width="0" style="2" hidden="1" customWidth="1"/>
    <col min="7943" max="7943" width="6.140625" style="2" customWidth="1"/>
    <col min="7944" max="7944" width="6.85546875" style="2" customWidth="1"/>
    <col min="7945" max="7945" width="7.85546875" style="2" customWidth="1"/>
    <col min="7946" max="7946" width="6.28515625" style="2" customWidth="1"/>
    <col min="7947" max="7947" width="6.42578125" style="2" customWidth="1"/>
    <col min="7948" max="7948" width="7" style="2" customWidth="1"/>
    <col min="7949" max="7949" width="6.42578125" style="2" customWidth="1"/>
    <col min="7950" max="7951" width="6.7109375" style="2" customWidth="1"/>
    <col min="7952" max="7952" width="7.28515625" style="2" customWidth="1"/>
    <col min="7953" max="7953" width="7.140625" style="2" customWidth="1"/>
    <col min="7954" max="7954" width="8" style="2" customWidth="1"/>
    <col min="7955" max="7955" width="7.140625" style="2" customWidth="1"/>
    <col min="7956" max="7956" width="7" style="2" customWidth="1"/>
    <col min="7957" max="7957" width="7.140625" style="2" customWidth="1"/>
    <col min="7958" max="7958" width="6.28515625" style="2" customWidth="1"/>
    <col min="7959" max="7959" width="6.5703125" style="2" customWidth="1"/>
    <col min="7960" max="7960" width="6.7109375" style="2" customWidth="1"/>
    <col min="7961" max="7961" width="8.140625" style="2" customWidth="1"/>
    <col min="7962" max="7962" width="0" style="2" hidden="1" customWidth="1"/>
    <col min="7963" max="7963" width="6.7109375" style="2" customWidth="1"/>
    <col min="7964" max="7968" width="6.5703125" style="2" customWidth="1"/>
    <col min="7969" max="8192" width="9.140625" style="2"/>
    <col min="8193" max="8193" width="4.28515625" style="2" customWidth="1"/>
    <col min="8194" max="8194" width="3.85546875" style="2" customWidth="1"/>
    <col min="8195" max="8195" width="42.28515625" style="2" customWidth="1"/>
    <col min="8196" max="8196" width="7" style="2" customWidth="1"/>
    <col min="8197" max="8198" width="0" style="2" hidden="1" customWidth="1"/>
    <col min="8199" max="8199" width="6.140625" style="2" customWidth="1"/>
    <col min="8200" max="8200" width="6.85546875" style="2" customWidth="1"/>
    <col min="8201" max="8201" width="7.85546875" style="2" customWidth="1"/>
    <col min="8202" max="8202" width="6.28515625" style="2" customWidth="1"/>
    <col min="8203" max="8203" width="6.42578125" style="2" customWidth="1"/>
    <col min="8204" max="8204" width="7" style="2" customWidth="1"/>
    <col min="8205" max="8205" width="6.42578125" style="2" customWidth="1"/>
    <col min="8206" max="8207" width="6.7109375" style="2" customWidth="1"/>
    <col min="8208" max="8208" width="7.28515625" style="2" customWidth="1"/>
    <col min="8209" max="8209" width="7.140625" style="2" customWidth="1"/>
    <col min="8210" max="8210" width="8" style="2" customWidth="1"/>
    <col min="8211" max="8211" width="7.140625" style="2" customWidth="1"/>
    <col min="8212" max="8212" width="7" style="2" customWidth="1"/>
    <col min="8213" max="8213" width="7.140625" style="2" customWidth="1"/>
    <col min="8214" max="8214" width="6.28515625" style="2" customWidth="1"/>
    <col min="8215" max="8215" width="6.5703125" style="2" customWidth="1"/>
    <col min="8216" max="8216" width="6.7109375" style="2" customWidth="1"/>
    <col min="8217" max="8217" width="8.140625" style="2" customWidth="1"/>
    <col min="8218" max="8218" width="0" style="2" hidden="1" customWidth="1"/>
    <col min="8219" max="8219" width="6.7109375" style="2" customWidth="1"/>
    <col min="8220" max="8224" width="6.5703125" style="2" customWidth="1"/>
    <col min="8225" max="8448" width="9.140625" style="2"/>
    <col min="8449" max="8449" width="4.28515625" style="2" customWidth="1"/>
    <col min="8450" max="8450" width="3.85546875" style="2" customWidth="1"/>
    <col min="8451" max="8451" width="42.28515625" style="2" customWidth="1"/>
    <col min="8452" max="8452" width="7" style="2" customWidth="1"/>
    <col min="8453" max="8454" width="0" style="2" hidden="1" customWidth="1"/>
    <col min="8455" max="8455" width="6.140625" style="2" customWidth="1"/>
    <col min="8456" max="8456" width="6.85546875" style="2" customWidth="1"/>
    <col min="8457" max="8457" width="7.85546875" style="2" customWidth="1"/>
    <col min="8458" max="8458" width="6.28515625" style="2" customWidth="1"/>
    <col min="8459" max="8459" width="6.42578125" style="2" customWidth="1"/>
    <col min="8460" max="8460" width="7" style="2" customWidth="1"/>
    <col min="8461" max="8461" width="6.42578125" style="2" customWidth="1"/>
    <col min="8462" max="8463" width="6.7109375" style="2" customWidth="1"/>
    <col min="8464" max="8464" width="7.28515625" style="2" customWidth="1"/>
    <col min="8465" max="8465" width="7.140625" style="2" customWidth="1"/>
    <col min="8466" max="8466" width="8" style="2" customWidth="1"/>
    <col min="8467" max="8467" width="7.140625" style="2" customWidth="1"/>
    <col min="8468" max="8468" width="7" style="2" customWidth="1"/>
    <col min="8469" max="8469" width="7.140625" style="2" customWidth="1"/>
    <col min="8470" max="8470" width="6.28515625" style="2" customWidth="1"/>
    <col min="8471" max="8471" width="6.5703125" style="2" customWidth="1"/>
    <col min="8472" max="8472" width="6.7109375" style="2" customWidth="1"/>
    <col min="8473" max="8473" width="8.140625" style="2" customWidth="1"/>
    <col min="8474" max="8474" width="0" style="2" hidden="1" customWidth="1"/>
    <col min="8475" max="8475" width="6.7109375" style="2" customWidth="1"/>
    <col min="8476" max="8480" width="6.5703125" style="2" customWidth="1"/>
    <col min="8481" max="8704" width="9.140625" style="2"/>
    <col min="8705" max="8705" width="4.28515625" style="2" customWidth="1"/>
    <col min="8706" max="8706" width="3.85546875" style="2" customWidth="1"/>
    <col min="8707" max="8707" width="42.28515625" style="2" customWidth="1"/>
    <col min="8708" max="8708" width="7" style="2" customWidth="1"/>
    <col min="8709" max="8710" width="0" style="2" hidden="1" customWidth="1"/>
    <col min="8711" max="8711" width="6.140625" style="2" customWidth="1"/>
    <col min="8712" max="8712" width="6.85546875" style="2" customWidth="1"/>
    <col min="8713" max="8713" width="7.85546875" style="2" customWidth="1"/>
    <col min="8714" max="8714" width="6.28515625" style="2" customWidth="1"/>
    <col min="8715" max="8715" width="6.42578125" style="2" customWidth="1"/>
    <col min="8716" max="8716" width="7" style="2" customWidth="1"/>
    <col min="8717" max="8717" width="6.42578125" style="2" customWidth="1"/>
    <col min="8718" max="8719" width="6.7109375" style="2" customWidth="1"/>
    <col min="8720" max="8720" width="7.28515625" style="2" customWidth="1"/>
    <col min="8721" max="8721" width="7.140625" style="2" customWidth="1"/>
    <col min="8722" max="8722" width="8" style="2" customWidth="1"/>
    <col min="8723" max="8723" width="7.140625" style="2" customWidth="1"/>
    <col min="8724" max="8724" width="7" style="2" customWidth="1"/>
    <col min="8725" max="8725" width="7.140625" style="2" customWidth="1"/>
    <col min="8726" max="8726" width="6.28515625" style="2" customWidth="1"/>
    <col min="8727" max="8727" width="6.5703125" style="2" customWidth="1"/>
    <col min="8728" max="8728" width="6.7109375" style="2" customWidth="1"/>
    <col min="8729" max="8729" width="8.140625" style="2" customWidth="1"/>
    <col min="8730" max="8730" width="0" style="2" hidden="1" customWidth="1"/>
    <col min="8731" max="8731" width="6.7109375" style="2" customWidth="1"/>
    <col min="8732" max="8736" width="6.5703125" style="2" customWidth="1"/>
    <col min="8737" max="8960" width="9.140625" style="2"/>
    <col min="8961" max="8961" width="4.28515625" style="2" customWidth="1"/>
    <col min="8962" max="8962" width="3.85546875" style="2" customWidth="1"/>
    <col min="8963" max="8963" width="42.28515625" style="2" customWidth="1"/>
    <col min="8964" max="8964" width="7" style="2" customWidth="1"/>
    <col min="8965" max="8966" width="0" style="2" hidden="1" customWidth="1"/>
    <col min="8967" max="8967" width="6.140625" style="2" customWidth="1"/>
    <col min="8968" max="8968" width="6.85546875" style="2" customWidth="1"/>
    <col min="8969" max="8969" width="7.85546875" style="2" customWidth="1"/>
    <col min="8970" max="8970" width="6.28515625" style="2" customWidth="1"/>
    <col min="8971" max="8971" width="6.42578125" style="2" customWidth="1"/>
    <col min="8972" max="8972" width="7" style="2" customWidth="1"/>
    <col min="8973" max="8973" width="6.42578125" style="2" customWidth="1"/>
    <col min="8974" max="8975" width="6.7109375" style="2" customWidth="1"/>
    <col min="8976" max="8976" width="7.28515625" style="2" customWidth="1"/>
    <col min="8977" max="8977" width="7.140625" style="2" customWidth="1"/>
    <col min="8978" max="8978" width="8" style="2" customWidth="1"/>
    <col min="8979" max="8979" width="7.140625" style="2" customWidth="1"/>
    <col min="8980" max="8980" width="7" style="2" customWidth="1"/>
    <col min="8981" max="8981" width="7.140625" style="2" customWidth="1"/>
    <col min="8982" max="8982" width="6.28515625" style="2" customWidth="1"/>
    <col min="8983" max="8983" width="6.5703125" style="2" customWidth="1"/>
    <col min="8984" max="8984" width="6.7109375" style="2" customWidth="1"/>
    <col min="8985" max="8985" width="8.140625" style="2" customWidth="1"/>
    <col min="8986" max="8986" width="0" style="2" hidden="1" customWidth="1"/>
    <col min="8987" max="8987" width="6.7109375" style="2" customWidth="1"/>
    <col min="8988" max="8992" width="6.5703125" style="2" customWidth="1"/>
    <col min="8993" max="9216" width="9.140625" style="2"/>
    <col min="9217" max="9217" width="4.28515625" style="2" customWidth="1"/>
    <col min="9218" max="9218" width="3.85546875" style="2" customWidth="1"/>
    <col min="9219" max="9219" width="42.28515625" style="2" customWidth="1"/>
    <col min="9220" max="9220" width="7" style="2" customWidth="1"/>
    <col min="9221" max="9222" width="0" style="2" hidden="1" customWidth="1"/>
    <col min="9223" max="9223" width="6.140625" style="2" customWidth="1"/>
    <col min="9224" max="9224" width="6.85546875" style="2" customWidth="1"/>
    <col min="9225" max="9225" width="7.85546875" style="2" customWidth="1"/>
    <col min="9226" max="9226" width="6.28515625" style="2" customWidth="1"/>
    <col min="9227" max="9227" width="6.42578125" style="2" customWidth="1"/>
    <col min="9228" max="9228" width="7" style="2" customWidth="1"/>
    <col min="9229" max="9229" width="6.42578125" style="2" customWidth="1"/>
    <col min="9230" max="9231" width="6.7109375" style="2" customWidth="1"/>
    <col min="9232" max="9232" width="7.28515625" style="2" customWidth="1"/>
    <col min="9233" max="9233" width="7.140625" style="2" customWidth="1"/>
    <col min="9234" max="9234" width="8" style="2" customWidth="1"/>
    <col min="9235" max="9235" width="7.140625" style="2" customWidth="1"/>
    <col min="9236" max="9236" width="7" style="2" customWidth="1"/>
    <col min="9237" max="9237" width="7.140625" style="2" customWidth="1"/>
    <col min="9238" max="9238" width="6.28515625" style="2" customWidth="1"/>
    <col min="9239" max="9239" width="6.5703125" style="2" customWidth="1"/>
    <col min="9240" max="9240" width="6.7109375" style="2" customWidth="1"/>
    <col min="9241" max="9241" width="8.140625" style="2" customWidth="1"/>
    <col min="9242" max="9242" width="0" style="2" hidden="1" customWidth="1"/>
    <col min="9243" max="9243" width="6.7109375" style="2" customWidth="1"/>
    <col min="9244" max="9248" width="6.5703125" style="2" customWidth="1"/>
    <col min="9249" max="9472" width="9.140625" style="2"/>
    <col min="9473" max="9473" width="4.28515625" style="2" customWidth="1"/>
    <col min="9474" max="9474" width="3.85546875" style="2" customWidth="1"/>
    <col min="9475" max="9475" width="42.28515625" style="2" customWidth="1"/>
    <col min="9476" max="9476" width="7" style="2" customWidth="1"/>
    <col min="9477" max="9478" width="0" style="2" hidden="1" customWidth="1"/>
    <col min="9479" max="9479" width="6.140625" style="2" customWidth="1"/>
    <col min="9480" max="9480" width="6.85546875" style="2" customWidth="1"/>
    <col min="9481" max="9481" width="7.85546875" style="2" customWidth="1"/>
    <col min="9482" max="9482" width="6.28515625" style="2" customWidth="1"/>
    <col min="9483" max="9483" width="6.42578125" style="2" customWidth="1"/>
    <col min="9484" max="9484" width="7" style="2" customWidth="1"/>
    <col min="9485" max="9485" width="6.42578125" style="2" customWidth="1"/>
    <col min="9486" max="9487" width="6.7109375" style="2" customWidth="1"/>
    <col min="9488" max="9488" width="7.28515625" style="2" customWidth="1"/>
    <col min="9489" max="9489" width="7.140625" style="2" customWidth="1"/>
    <col min="9490" max="9490" width="8" style="2" customWidth="1"/>
    <col min="9491" max="9491" width="7.140625" style="2" customWidth="1"/>
    <col min="9492" max="9492" width="7" style="2" customWidth="1"/>
    <col min="9493" max="9493" width="7.140625" style="2" customWidth="1"/>
    <col min="9494" max="9494" width="6.28515625" style="2" customWidth="1"/>
    <col min="9495" max="9495" width="6.5703125" style="2" customWidth="1"/>
    <col min="9496" max="9496" width="6.7109375" style="2" customWidth="1"/>
    <col min="9497" max="9497" width="8.140625" style="2" customWidth="1"/>
    <col min="9498" max="9498" width="0" style="2" hidden="1" customWidth="1"/>
    <col min="9499" max="9499" width="6.7109375" style="2" customWidth="1"/>
    <col min="9500" max="9504" width="6.5703125" style="2" customWidth="1"/>
    <col min="9505" max="9728" width="9.140625" style="2"/>
    <col min="9729" max="9729" width="4.28515625" style="2" customWidth="1"/>
    <col min="9730" max="9730" width="3.85546875" style="2" customWidth="1"/>
    <col min="9731" max="9731" width="42.28515625" style="2" customWidth="1"/>
    <col min="9732" max="9732" width="7" style="2" customWidth="1"/>
    <col min="9733" max="9734" width="0" style="2" hidden="1" customWidth="1"/>
    <col min="9735" max="9735" width="6.140625" style="2" customWidth="1"/>
    <col min="9736" max="9736" width="6.85546875" style="2" customWidth="1"/>
    <col min="9737" max="9737" width="7.85546875" style="2" customWidth="1"/>
    <col min="9738" max="9738" width="6.28515625" style="2" customWidth="1"/>
    <col min="9739" max="9739" width="6.42578125" style="2" customWidth="1"/>
    <col min="9740" max="9740" width="7" style="2" customWidth="1"/>
    <col min="9741" max="9741" width="6.42578125" style="2" customWidth="1"/>
    <col min="9742" max="9743" width="6.7109375" style="2" customWidth="1"/>
    <col min="9744" max="9744" width="7.28515625" style="2" customWidth="1"/>
    <col min="9745" max="9745" width="7.140625" style="2" customWidth="1"/>
    <col min="9746" max="9746" width="8" style="2" customWidth="1"/>
    <col min="9747" max="9747" width="7.140625" style="2" customWidth="1"/>
    <col min="9748" max="9748" width="7" style="2" customWidth="1"/>
    <col min="9749" max="9749" width="7.140625" style="2" customWidth="1"/>
    <col min="9750" max="9750" width="6.28515625" style="2" customWidth="1"/>
    <col min="9751" max="9751" width="6.5703125" style="2" customWidth="1"/>
    <col min="9752" max="9752" width="6.7109375" style="2" customWidth="1"/>
    <col min="9753" max="9753" width="8.140625" style="2" customWidth="1"/>
    <col min="9754" max="9754" width="0" style="2" hidden="1" customWidth="1"/>
    <col min="9755" max="9755" width="6.7109375" style="2" customWidth="1"/>
    <col min="9756" max="9760" width="6.5703125" style="2" customWidth="1"/>
    <col min="9761" max="9984" width="9.140625" style="2"/>
    <col min="9985" max="9985" width="4.28515625" style="2" customWidth="1"/>
    <col min="9986" max="9986" width="3.85546875" style="2" customWidth="1"/>
    <col min="9987" max="9987" width="42.28515625" style="2" customWidth="1"/>
    <col min="9988" max="9988" width="7" style="2" customWidth="1"/>
    <col min="9989" max="9990" width="0" style="2" hidden="1" customWidth="1"/>
    <col min="9991" max="9991" width="6.140625" style="2" customWidth="1"/>
    <col min="9992" max="9992" width="6.85546875" style="2" customWidth="1"/>
    <col min="9993" max="9993" width="7.85546875" style="2" customWidth="1"/>
    <col min="9994" max="9994" width="6.28515625" style="2" customWidth="1"/>
    <col min="9995" max="9995" width="6.42578125" style="2" customWidth="1"/>
    <col min="9996" max="9996" width="7" style="2" customWidth="1"/>
    <col min="9997" max="9997" width="6.42578125" style="2" customWidth="1"/>
    <col min="9998" max="9999" width="6.7109375" style="2" customWidth="1"/>
    <col min="10000" max="10000" width="7.28515625" style="2" customWidth="1"/>
    <col min="10001" max="10001" width="7.140625" style="2" customWidth="1"/>
    <col min="10002" max="10002" width="8" style="2" customWidth="1"/>
    <col min="10003" max="10003" width="7.140625" style="2" customWidth="1"/>
    <col min="10004" max="10004" width="7" style="2" customWidth="1"/>
    <col min="10005" max="10005" width="7.140625" style="2" customWidth="1"/>
    <col min="10006" max="10006" width="6.28515625" style="2" customWidth="1"/>
    <col min="10007" max="10007" width="6.5703125" style="2" customWidth="1"/>
    <col min="10008" max="10008" width="6.7109375" style="2" customWidth="1"/>
    <col min="10009" max="10009" width="8.140625" style="2" customWidth="1"/>
    <col min="10010" max="10010" width="0" style="2" hidden="1" customWidth="1"/>
    <col min="10011" max="10011" width="6.7109375" style="2" customWidth="1"/>
    <col min="10012" max="10016" width="6.5703125" style="2" customWidth="1"/>
    <col min="10017" max="10240" width="9.140625" style="2"/>
    <col min="10241" max="10241" width="4.28515625" style="2" customWidth="1"/>
    <col min="10242" max="10242" width="3.85546875" style="2" customWidth="1"/>
    <col min="10243" max="10243" width="42.28515625" style="2" customWidth="1"/>
    <col min="10244" max="10244" width="7" style="2" customWidth="1"/>
    <col min="10245" max="10246" width="0" style="2" hidden="1" customWidth="1"/>
    <col min="10247" max="10247" width="6.140625" style="2" customWidth="1"/>
    <col min="10248" max="10248" width="6.85546875" style="2" customWidth="1"/>
    <col min="10249" max="10249" width="7.85546875" style="2" customWidth="1"/>
    <col min="10250" max="10250" width="6.28515625" style="2" customWidth="1"/>
    <col min="10251" max="10251" width="6.42578125" style="2" customWidth="1"/>
    <col min="10252" max="10252" width="7" style="2" customWidth="1"/>
    <col min="10253" max="10253" width="6.42578125" style="2" customWidth="1"/>
    <col min="10254" max="10255" width="6.7109375" style="2" customWidth="1"/>
    <col min="10256" max="10256" width="7.28515625" style="2" customWidth="1"/>
    <col min="10257" max="10257" width="7.140625" style="2" customWidth="1"/>
    <col min="10258" max="10258" width="8" style="2" customWidth="1"/>
    <col min="10259" max="10259" width="7.140625" style="2" customWidth="1"/>
    <col min="10260" max="10260" width="7" style="2" customWidth="1"/>
    <col min="10261" max="10261" width="7.140625" style="2" customWidth="1"/>
    <col min="10262" max="10262" width="6.28515625" style="2" customWidth="1"/>
    <col min="10263" max="10263" width="6.5703125" style="2" customWidth="1"/>
    <col min="10264" max="10264" width="6.7109375" style="2" customWidth="1"/>
    <col min="10265" max="10265" width="8.140625" style="2" customWidth="1"/>
    <col min="10266" max="10266" width="0" style="2" hidden="1" customWidth="1"/>
    <col min="10267" max="10267" width="6.7109375" style="2" customWidth="1"/>
    <col min="10268" max="10272" width="6.5703125" style="2" customWidth="1"/>
    <col min="10273" max="10496" width="9.140625" style="2"/>
    <col min="10497" max="10497" width="4.28515625" style="2" customWidth="1"/>
    <col min="10498" max="10498" width="3.85546875" style="2" customWidth="1"/>
    <col min="10499" max="10499" width="42.28515625" style="2" customWidth="1"/>
    <col min="10500" max="10500" width="7" style="2" customWidth="1"/>
    <col min="10501" max="10502" width="0" style="2" hidden="1" customWidth="1"/>
    <col min="10503" max="10503" width="6.140625" style="2" customWidth="1"/>
    <col min="10504" max="10504" width="6.85546875" style="2" customWidth="1"/>
    <col min="10505" max="10505" width="7.85546875" style="2" customWidth="1"/>
    <col min="10506" max="10506" width="6.28515625" style="2" customWidth="1"/>
    <col min="10507" max="10507" width="6.42578125" style="2" customWidth="1"/>
    <col min="10508" max="10508" width="7" style="2" customWidth="1"/>
    <col min="10509" max="10509" width="6.42578125" style="2" customWidth="1"/>
    <col min="10510" max="10511" width="6.7109375" style="2" customWidth="1"/>
    <col min="10512" max="10512" width="7.28515625" style="2" customWidth="1"/>
    <col min="10513" max="10513" width="7.140625" style="2" customWidth="1"/>
    <col min="10514" max="10514" width="8" style="2" customWidth="1"/>
    <col min="10515" max="10515" width="7.140625" style="2" customWidth="1"/>
    <col min="10516" max="10516" width="7" style="2" customWidth="1"/>
    <col min="10517" max="10517" width="7.140625" style="2" customWidth="1"/>
    <col min="10518" max="10518" width="6.28515625" style="2" customWidth="1"/>
    <col min="10519" max="10519" width="6.5703125" style="2" customWidth="1"/>
    <col min="10520" max="10520" width="6.7109375" style="2" customWidth="1"/>
    <col min="10521" max="10521" width="8.140625" style="2" customWidth="1"/>
    <col min="10522" max="10522" width="0" style="2" hidden="1" customWidth="1"/>
    <col min="10523" max="10523" width="6.7109375" style="2" customWidth="1"/>
    <col min="10524" max="10528" width="6.5703125" style="2" customWidth="1"/>
    <col min="10529" max="10752" width="9.140625" style="2"/>
    <col min="10753" max="10753" width="4.28515625" style="2" customWidth="1"/>
    <col min="10754" max="10754" width="3.85546875" style="2" customWidth="1"/>
    <col min="10755" max="10755" width="42.28515625" style="2" customWidth="1"/>
    <col min="10756" max="10756" width="7" style="2" customWidth="1"/>
    <col min="10757" max="10758" width="0" style="2" hidden="1" customWidth="1"/>
    <col min="10759" max="10759" width="6.140625" style="2" customWidth="1"/>
    <col min="10760" max="10760" width="6.85546875" style="2" customWidth="1"/>
    <col min="10761" max="10761" width="7.85546875" style="2" customWidth="1"/>
    <col min="10762" max="10762" width="6.28515625" style="2" customWidth="1"/>
    <col min="10763" max="10763" width="6.42578125" style="2" customWidth="1"/>
    <col min="10764" max="10764" width="7" style="2" customWidth="1"/>
    <col min="10765" max="10765" width="6.42578125" style="2" customWidth="1"/>
    <col min="10766" max="10767" width="6.7109375" style="2" customWidth="1"/>
    <col min="10768" max="10768" width="7.28515625" style="2" customWidth="1"/>
    <col min="10769" max="10769" width="7.140625" style="2" customWidth="1"/>
    <col min="10770" max="10770" width="8" style="2" customWidth="1"/>
    <col min="10771" max="10771" width="7.140625" style="2" customWidth="1"/>
    <col min="10772" max="10772" width="7" style="2" customWidth="1"/>
    <col min="10773" max="10773" width="7.140625" style="2" customWidth="1"/>
    <col min="10774" max="10774" width="6.28515625" style="2" customWidth="1"/>
    <col min="10775" max="10775" width="6.5703125" style="2" customWidth="1"/>
    <col min="10776" max="10776" width="6.7109375" style="2" customWidth="1"/>
    <col min="10777" max="10777" width="8.140625" style="2" customWidth="1"/>
    <col min="10778" max="10778" width="0" style="2" hidden="1" customWidth="1"/>
    <col min="10779" max="10779" width="6.7109375" style="2" customWidth="1"/>
    <col min="10780" max="10784" width="6.5703125" style="2" customWidth="1"/>
    <col min="10785" max="11008" width="9.140625" style="2"/>
    <col min="11009" max="11009" width="4.28515625" style="2" customWidth="1"/>
    <col min="11010" max="11010" width="3.85546875" style="2" customWidth="1"/>
    <col min="11011" max="11011" width="42.28515625" style="2" customWidth="1"/>
    <col min="11012" max="11012" width="7" style="2" customWidth="1"/>
    <col min="11013" max="11014" width="0" style="2" hidden="1" customWidth="1"/>
    <col min="11015" max="11015" width="6.140625" style="2" customWidth="1"/>
    <col min="11016" max="11016" width="6.85546875" style="2" customWidth="1"/>
    <col min="11017" max="11017" width="7.85546875" style="2" customWidth="1"/>
    <col min="11018" max="11018" width="6.28515625" style="2" customWidth="1"/>
    <col min="11019" max="11019" width="6.42578125" style="2" customWidth="1"/>
    <col min="11020" max="11020" width="7" style="2" customWidth="1"/>
    <col min="11021" max="11021" width="6.42578125" style="2" customWidth="1"/>
    <col min="11022" max="11023" width="6.7109375" style="2" customWidth="1"/>
    <col min="11024" max="11024" width="7.28515625" style="2" customWidth="1"/>
    <col min="11025" max="11025" width="7.140625" style="2" customWidth="1"/>
    <col min="11026" max="11026" width="8" style="2" customWidth="1"/>
    <col min="11027" max="11027" width="7.140625" style="2" customWidth="1"/>
    <col min="11028" max="11028" width="7" style="2" customWidth="1"/>
    <col min="11029" max="11029" width="7.140625" style="2" customWidth="1"/>
    <col min="11030" max="11030" width="6.28515625" style="2" customWidth="1"/>
    <col min="11031" max="11031" width="6.5703125" style="2" customWidth="1"/>
    <col min="11032" max="11032" width="6.7109375" style="2" customWidth="1"/>
    <col min="11033" max="11033" width="8.140625" style="2" customWidth="1"/>
    <col min="11034" max="11034" width="0" style="2" hidden="1" customWidth="1"/>
    <col min="11035" max="11035" width="6.7109375" style="2" customWidth="1"/>
    <col min="11036" max="11040" width="6.5703125" style="2" customWidth="1"/>
    <col min="11041" max="11264" width="9.140625" style="2"/>
    <col min="11265" max="11265" width="4.28515625" style="2" customWidth="1"/>
    <col min="11266" max="11266" width="3.85546875" style="2" customWidth="1"/>
    <col min="11267" max="11267" width="42.28515625" style="2" customWidth="1"/>
    <col min="11268" max="11268" width="7" style="2" customWidth="1"/>
    <col min="11269" max="11270" width="0" style="2" hidden="1" customWidth="1"/>
    <col min="11271" max="11271" width="6.140625" style="2" customWidth="1"/>
    <col min="11272" max="11272" width="6.85546875" style="2" customWidth="1"/>
    <col min="11273" max="11273" width="7.85546875" style="2" customWidth="1"/>
    <col min="11274" max="11274" width="6.28515625" style="2" customWidth="1"/>
    <col min="11275" max="11275" width="6.42578125" style="2" customWidth="1"/>
    <col min="11276" max="11276" width="7" style="2" customWidth="1"/>
    <col min="11277" max="11277" width="6.42578125" style="2" customWidth="1"/>
    <col min="11278" max="11279" width="6.7109375" style="2" customWidth="1"/>
    <col min="11280" max="11280" width="7.28515625" style="2" customWidth="1"/>
    <col min="11281" max="11281" width="7.140625" style="2" customWidth="1"/>
    <col min="11282" max="11282" width="8" style="2" customWidth="1"/>
    <col min="11283" max="11283" width="7.140625" style="2" customWidth="1"/>
    <col min="11284" max="11284" width="7" style="2" customWidth="1"/>
    <col min="11285" max="11285" width="7.140625" style="2" customWidth="1"/>
    <col min="11286" max="11286" width="6.28515625" style="2" customWidth="1"/>
    <col min="11287" max="11287" width="6.5703125" style="2" customWidth="1"/>
    <col min="11288" max="11288" width="6.7109375" style="2" customWidth="1"/>
    <col min="11289" max="11289" width="8.140625" style="2" customWidth="1"/>
    <col min="11290" max="11290" width="0" style="2" hidden="1" customWidth="1"/>
    <col min="11291" max="11291" width="6.7109375" style="2" customWidth="1"/>
    <col min="11292" max="11296" width="6.5703125" style="2" customWidth="1"/>
    <col min="11297" max="11520" width="9.140625" style="2"/>
    <col min="11521" max="11521" width="4.28515625" style="2" customWidth="1"/>
    <col min="11522" max="11522" width="3.85546875" style="2" customWidth="1"/>
    <col min="11523" max="11523" width="42.28515625" style="2" customWidth="1"/>
    <col min="11524" max="11524" width="7" style="2" customWidth="1"/>
    <col min="11525" max="11526" width="0" style="2" hidden="1" customWidth="1"/>
    <col min="11527" max="11527" width="6.140625" style="2" customWidth="1"/>
    <col min="11528" max="11528" width="6.85546875" style="2" customWidth="1"/>
    <col min="11529" max="11529" width="7.85546875" style="2" customWidth="1"/>
    <col min="11530" max="11530" width="6.28515625" style="2" customWidth="1"/>
    <col min="11531" max="11531" width="6.42578125" style="2" customWidth="1"/>
    <col min="11532" max="11532" width="7" style="2" customWidth="1"/>
    <col min="11533" max="11533" width="6.42578125" style="2" customWidth="1"/>
    <col min="11534" max="11535" width="6.7109375" style="2" customWidth="1"/>
    <col min="11536" max="11536" width="7.28515625" style="2" customWidth="1"/>
    <col min="11537" max="11537" width="7.140625" style="2" customWidth="1"/>
    <col min="11538" max="11538" width="8" style="2" customWidth="1"/>
    <col min="11539" max="11539" width="7.140625" style="2" customWidth="1"/>
    <col min="11540" max="11540" width="7" style="2" customWidth="1"/>
    <col min="11541" max="11541" width="7.140625" style="2" customWidth="1"/>
    <col min="11542" max="11542" width="6.28515625" style="2" customWidth="1"/>
    <col min="11543" max="11543" width="6.5703125" style="2" customWidth="1"/>
    <col min="11544" max="11544" width="6.7109375" style="2" customWidth="1"/>
    <col min="11545" max="11545" width="8.140625" style="2" customWidth="1"/>
    <col min="11546" max="11546" width="0" style="2" hidden="1" customWidth="1"/>
    <col min="11547" max="11547" width="6.7109375" style="2" customWidth="1"/>
    <col min="11548" max="11552" width="6.5703125" style="2" customWidth="1"/>
    <col min="11553" max="11776" width="9.140625" style="2"/>
    <col min="11777" max="11777" width="4.28515625" style="2" customWidth="1"/>
    <col min="11778" max="11778" width="3.85546875" style="2" customWidth="1"/>
    <col min="11779" max="11779" width="42.28515625" style="2" customWidth="1"/>
    <col min="11780" max="11780" width="7" style="2" customWidth="1"/>
    <col min="11781" max="11782" width="0" style="2" hidden="1" customWidth="1"/>
    <col min="11783" max="11783" width="6.140625" style="2" customWidth="1"/>
    <col min="11784" max="11784" width="6.85546875" style="2" customWidth="1"/>
    <col min="11785" max="11785" width="7.85546875" style="2" customWidth="1"/>
    <col min="11786" max="11786" width="6.28515625" style="2" customWidth="1"/>
    <col min="11787" max="11787" width="6.42578125" style="2" customWidth="1"/>
    <col min="11788" max="11788" width="7" style="2" customWidth="1"/>
    <col min="11789" max="11789" width="6.42578125" style="2" customWidth="1"/>
    <col min="11790" max="11791" width="6.7109375" style="2" customWidth="1"/>
    <col min="11792" max="11792" width="7.28515625" style="2" customWidth="1"/>
    <col min="11793" max="11793" width="7.140625" style="2" customWidth="1"/>
    <col min="11794" max="11794" width="8" style="2" customWidth="1"/>
    <col min="11795" max="11795" width="7.140625" style="2" customWidth="1"/>
    <col min="11796" max="11796" width="7" style="2" customWidth="1"/>
    <col min="11797" max="11797" width="7.140625" style="2" customWidth="1"/>
    <col min="11798" max="11798" width="6.28515625" style="2" customWidth="1"/>
    <col min="11799" max="11799" width="6.5703125" style="2" customWidth="1"/>
    <col min="11800" max="11800" width="6.7109375" style="2" customWidth="1"/>
    <col min="11801" max="11801" width="8.140625" style="2" customWidth="1"/>
    <col min="11802" max="11802" width="0" style="2" hidden="1" customWidth="1"/>
    <col min="11803" max="11803" width="6.7109375" style="2" customWidth="1"/>
    <col min="11804" max="11808" width="6.5703125" style="2" customWidth="1"/>
    <col min="11809" max="12032" width="9.140625" style="2"/>
    <col min="12033" max="12033" width="4.28515625" style="2" customWidth="1"/>
    <col min="12034" max="12034" width="3.85546875" style="2" customWidth="1"/>
    <col min="12035" max="12035" width="42.28515625" style="2" customWidth="1"/>
    <col min="12036" max="12036" width="7" style="2" customWidth="1"/>
    <col min="12037" max="12038" width="0" style="2" hidden="1" customWidth="1"/>
    <col min="12039" max="12039" width="6.140625" style="2" customWidth="1"/>
    <col min="12040" max="12040" width="6.85546875" style="2" customWidth="1"/>
    <col min="12041" max="12041" width="7.85546875" style="2" customWidth="1"/>
    <col min="12042" max="12042" width="6.28515625" style="2" customWidth="1"/>
    <col min="12043" max="12043" width="6.42578125" style="2" customWidth="1"/>
    <col min="12044" max="12044" width="7" style="2" customWidth="1"/>
    <col min="12045" max="12045" width="6.42578125" style="2" customWidth="1"/>
    <col min="12046" max="12047" width="6.7109375" style="2" customWidth="1"/>
    <col min="12048" max="12048" width="7.28515625" style="2" customWidth="1"/>
    <col min="12049" max="12049" width="7.140625" style="2" customWidth="1"/>
    <col min="12050" max="12050" width="8" style="2" customWidth="1"/>
    <col min="12051" max="12051" width="7.140625" style="2" customWidth="1"/>
    <col min="12052" max="12052" width="7" style="2" customWidth="1"/>
    <col min="12053" max="12053" width="7.140625" style="2" customWidth="1"/>
    <col min="12054" max="12054" width="6.28515625" style="2" customWidth="1"/>
    <col min="12055" max="12055" width="6.5703125" style="2" customWidth="1"/>
    <col min="12056" max="12056" width="6.7109375" style="2" customWidth="1"/>
    <col min="12057" max="12057" width="8.140625" style="2" customWidth="1"/>
    <col min="12058" max="12058" width="0" style="2" hidden="1" customWidth="1"/>
    <col min="12059" max="12059" width="6.7109375" style="2" customWidth="1"/>
    <col min="12060" max="12064" width="6.5703125" style="2" customWidth="1"/>
    <col min="12065" max="12288" width="9.140625" style="2"/>
    <col min="12289" max="12289" width="4.28515625" style="2" customWidth="1"/>
    <col min="12290" max="12290" width="3.85546875" style="2" customWidth="1"/>
    <col min="12291" max="12291" width="42.28515625" style="2" customWidth="1"/>
    <col min="12292" max="12292" width="7" style="2" customWidth="1"/>
    <col min="12293" max="12294" width="0" style="2" hidden="1" customWidth="1"/>
    <col min="12295" max="12295" width="6.140625" style="2" customWidth="1"/>
    <col min="12296" max="12296" width="6.85546875" style="2" customWidth="1"/>
    <col min="12297" max="12297" width="7.85546875" style="2" customWidth="1"/>
    <col min="12298" max="12298" width="6.28515625" style="2" customWidth="1"/>
    <col min="12299" max="12299" width="6.42578125" style="2" customWidth="1"/>
    <col min="12300" max="12300" width="7" style="2" customWidth="1"/>
    <col min="12301" max="12301" width="6.42578125" style="2" customWidth="1"/>
    <col min="12302" max="12303" width="6.7109375" style="2" customWidth="1"/>
    <col min="12304" max="12304" width="7.28515625" style="2" customWidth="1"/>
    <col min="12305" max="12305" width="7.140625" style="2" customWidth="1"/>
    <col min="12306" max="12306" width="8" style="2" customWidth="1"/>
    <col min="12307" max="12307" width="7.140625" style="2" customWidth="1"/>
    <col min="12308" max="12308" width="7" style="2" customWidth="1"/>
    <col min="12309" max="12309" width="7.140625" style="2" customWidth="1"/>
    <col min="12310" max="12310" width="6.28515625" style="2" customWidth="1"/>
    <col min="12311" max="12311" width="6.5703125" style="2" customWidth="1"/>
    <col min="12312" max="12312" width="6.7109375" style="2" customWidth="1"/>
    <col min="12313" max="12313" width="8.140625" style="2" customWidth="1"/>
    <col min="12314" max="12314" width="0" style="2" hidden="1" customWidth="1"/>
    <col min="12315" max="12315" width="6.7109375" style="2" customWidth="1"/>
    <col min="12316" max="12320" width="6.5703125" style="2" customWidth="1"/>
    <col min="12321" max="12544" width="9.140625" style="2"/>
    <col min="12545" max="12545" width="4.28515625" style="2" customWidth="1"/>
    <col min="12546" max="12546" width="3.85546875" style="2" customWidth="1"/>
    <col min="12547" max="12547" width="42.28515625" style="2" customWidth="1"/>
    <col min="12548" max="12548" width="7" style="2" customWidth="1"/>
    <col min="12549" max="12550" width="0" style="2" hidden="1" customWidth="1"/>
    <col min="12551" max="12551" width="6.140625" style="2" customWidth="1"/>
    <col min="12552" max="12552" width="6.85546875" style="2" customWidth="1"/>
    <col min="12553" max="12553" width="7.85546875" style="2" customWidth="1"/>
    <col min="12554" max="12554" width="6.28515625" style="2" customWidth="1"/>
    <col min="12555" max="12555" width="6.42578125" style="2" customWidth="1"/>
    <col min="12556" max="12556" width="7" style="2" customWidth="1"/>
    <col min="12557" max="12557" width="6.42578125" style="2" customWidth="1"/>
    <col min="12558" max="12559" width="6.7109375" style="2" customWidth="1"/>
    <col min="12560" max="12560" width="7.28515625" style="2" customWidth="1"/>
    <col min="12561" max="12561" width="7.140625" style="2" customWidth="1"/>
    <col min="12562" max="12562" width="8" style="2" customWidth="1"/>
    <col min="12563" max="12563" width="7.140625" style="2" customWidth="1"/>
    <col min="12564" max="12564" width="7" style="2" customWidth="1"/>
    <col min="12565" max="12565" width="7.140625" style="2" customWidth="1"/>
    <col min="12566" max="12566" width="6.28515625" style="2" customWidth="1"/>
    <col min="12567" max="12567" width="6.5703125" style="2" customWidth="1"/>
    <col min="12568" max="12568" width="6.7109375" style="2" customWidth="1"/>
    <col min="12569" max="12569" width="8.140625" style="2" customWidth="1"/>
    <col min="12570" max="12570" width="0" style="2" hidden="1" customWidth="1"/>
    <col min="12571" max="12571" width="6.7109375" style="2" customWidth="1"/>
    <col min="12572" max="12576" width="6.5703125" style="2" customWidth="1"/>
    <col min="12577" max="12800" width="9.140625" style="2"/>
    <col min="12801" max="12801" width="4.28515625" style="2" customWidth="1"/>
    <col min="12802" max="12802" width="3.85546875" style="2" customWidth="1"/>
    <col min="12803" max="12803" width="42.28515625" style="2" customWidth="1"/>
    <col min="12804" max="12804" width="7" style="2" customWidth="1"/>
    <col min="12805" max="12806" width="0" style="2" hidden="1" customWidth="1"/>
    <col min="12807" max="12807" width="6.140625" style="2" customWidth="1"/>
    <col min="12808" max="12808" width="6.85546875" style="2" customWidth="1"/>
    <col min="12809" max="12809" width="7.85546875" style="2" customWidth="1"/>
    <col min="12810" max="12810" width="6.28515625" style="2" customWidth="1"/>
    <col min="12811" max="12811" width="6.42578125" style="2" customWidth="1"/>
    <col min="12812" max="12812" width="7" style="2" customWidth="1"/>
    <col min="12813" max="12813" width="6.42578125" style="2" customWidth="1"/>
    <col min="12814" max="12815" width="6.7109375" style="2" customWidth="1"/>
    <col min="12816" max="12816" width="7.28515625" style="2" customWidth="1"/>
    <col min="12817" max="12817" width="7.140625" style="2" customWidth="1"/>
    <col min="12818" max="12818" width="8" style="2" customWidth="1"/>
    <col min="12819" max="12819" width="7.140625" style="2" customWidth="1"/>
    <col min="12820" max="12820" width="7" style="2" customWidth="1"/>
    <col min="12821" max="12821" width="7.140625" style="2" customWidth="1"/>
    <col min="12822" max="12822" width="6.28515625" style="2" customWidth="1"/>
    <col min="12823" max="12823" width="6.5703125" style="2" customWidth="1"/>
    <col min="12824" max="12824" width="6.7109375" style="2" customWidth="1"/>
    <col min="12825" max="12825" width="8.140625" style="2" customWidth="1"/>
    <col min="12826" max="12826" width="0" style="2" hidden="1" customWidth="1"/>
    <col min="12827" max="12827" width="6.7109375" style="2" customWidth="1"/>
    <col min="12828" max="12832" width="6.5703125" style="2" customWidth="1"/>
    <col min="12833" max="13056" width="9.140625" style="2"/>
    <col min="13057" max="13057" width="4.28515625" style="2" customWidth="1"/>
    <col min="13058" max="13058" width="3.85546875" style="2" customWidth="1"/>
    <col min="13059" max="13059" width="42.28515625" style="2" customWidth="1"/>
    <col min="13060" max="13060" width="7" style="2" customWidth="1"/>
    <col min="13061" max="13062" width="0" style="2" hidden="1" customWidth="1"/>
    <col min="13063" max="13063" width="6.140625" style="2" customWidth="1"/>
    <col min="13064" max="13064" width="6.85546875" style="2" customWidth="1"/>
    <col min="13065" max="13065" width="7.85546875" style="2" customWidth="1"/>
    <col min="13066" max="13066" width="6.28515625" style="2" customWidth="1"/>
    <col min="13067" max="13067" width="6.42578125" style="2" customWidth="1"/>
    <col min="13068" max="13068" width="7" style="2" customWidth="1"/>
    <col min="13069" max="13069" width="6.42578125" style="2" customWidth="1"/>
    <col min="13070" max="13071" width="6.7109375" style="2" customWidth="1"/>
    <col min="13072" max="13072" width="7.28515625" style="2" customWidth="1"/>
    <col min="13073" max="13073" width="7.140625" style="2" customWidth="1"/>
    <col min="13074" max="13074" width="8" style="2" customWidth="1"/>
    <col min="13075" max="13075" width="7.140625" style="2" customWidth="1"/>
    <col min="13076" max="13076" width="7" style="2" customWidth="1"/>
    <col min="13077" max="13077" width="7.140625" style="2" customWidth="1"/>
    <col min="13078" max="13078" width="6.28515625" style="2" customWidth="1"/>
    <col min="13079" max="13079" width="6.5703125" style="2" customWidth="1"/>
    <col min="13080" max="13080" width="6.7109375" style="2" customWidth="1"/>
    <col min="13081" max="13081" width="8.140625" style="2" customWidth="1"/>
    <col min="13082" max="13082" width="0" style="2" hidden="1" customWidth="1"/>
    <col min="13083" max="13083" width="6.7109375" style="2" customWidth="1"/>
    <col min="13084" max="13088" width="6.5703125" style="2" customWidth="1"/>
    <col min="13089" max="13312" width="9.140625" style="2"/>
    <col min="13313" max="13313" width="4.28515625" style="2" customWidth="1"/>
    <col min="13314" max="13314" width="3.85546875" style="2" customWidth="1"/>
    <col min="13315" max="13315" width="42.28515625" style="2" customWidth="1"/>
    <col min="13316" max="13316" width="7" style="2" customWidth="1"/>
    <col min="13317" max="13318" width="0" style="2" hidden="1" customWidth="1"/>
    <col min="13319" max="13319" width="6.140625" style="2" customWidth="1"/>
    <col min="13320" max="13320" width="6.85546875" style="2" customWidth="1"/>
    <col min="13321" max="13321" width="7.85546875" style="2" customWidth="1"/>
    <col min="13322" max="13322" width="6.28515625" style="2" customWidth="1"/>
    <col min="13323" max="13323" width="6.42578125" style="2" customWidth="1"/>
    <col min="13324" max="13324" width="7" style="2" customWidth="1"/>
    <col min="13325" max="13325" width="6.42578125" style="2" customWidth="1"/>
    <col min="13326" max="13327" width="6.7109375" style="2" customWidth="1"/>
    <col min="13328" max="13328" width="7.28515625" style="2" customWidth="1"/>
    <col min="13329" max="13329" width="7.140625" style="2" customWidth="1"/>
    <col min="13330" max="13330" width="8" style="2" customWidth="1"/>
    <col min="13331" max="13331" width="7.140625" style="2" customWidth="1"/>
    <col min="13332" max="13332" width="7" style="2" customWidth="1"/>
    <col min="13333" max="13333" width="7.140625" style="2" customWidth="1"/>
    <col min="13334" max="13334" width="6.28515625" style="2" customWidth="1"/>
    <col min="13335" max="13335" width="6.5703125" style="2" customWidth="1"/>
    <col min="13336" max="13336" width="6.7109375" style="2" customWidth="1"/>
    <col min="13337" max="13337" width="8.140625" style="2" customWidth="1"/>
    <col min="13338" max="13338" width="0" style="2" hidden="1" customWidth="1"/>
    <col min="13339" max="13339" width="6.7109375" style="2" customWidth="1"/>
    <col min="13340" max="13344" width="6.5703125" style="2" customWidth="1"/>
    <col min="13345" max="13568" width="9.140625" style="2"/>
    <col min="13569" max="13569" width="4.28515625" style="2" customWidth="1"/>
    <col min="13570" max="13570" width="3.85546875" style="2" customWidth="1"/>
    <col min="13571" max="13571" width="42.28515625" style="2" customWidth="1"/>
    <col min="13572" max="13572" width="7" style="2" customWidth="1"/>
    <col min="13573" max="13574" width="0" style="2" hidden="1" customWidth="1"/>
    <col min="13575" max="13575" width="6.140625" style="2" customWidth="1"/>
    <col min="13576" max="13576" width="6.85546875" style="2" customWidth="1"/>
    <col min="13577" max="13577" width="7.85546875" style="2" customWidth="1"/>
    <col min="13578" max="13578" width="6.28515625" style="2" customWidth="1"/>
    <col min="13579" max="13579" width="6.42578125" style="2" customWidth="1"/>
    <col min="13580" max="13580" width="7" style="2" customWidth="1"/>
    <col min="13581" max="13581" width="6.42578125" style="2" customWidth="1"/>
    <col min="13582" max="13583" width="6.7109375" style="2" customWidth="1"/>
    <col min="13584" max="13584" width="7.28515625" style="2" customWidth="1"/>
    <col min="13585" max="13585" width="7.140625" style="2" customWidth="1"/>
    <col min="13586" max="13586" width="8" style="2" customWidth="1"/>
    <col min="13587" max="13587" width="7.140625" style="2" customWidth="1"/>
    <col min="13588" max="13588" width="7" style="2" customWidth="1"/>
    <col min="13589" max="13589" width="7.140625" style="2" customWidth="1"/>
    <col min="13590" max="13590" width="6.28515625" style="2" customWidth="1"/>
    <col min="13591" max="13591" width="6.5703125" style="2" customWidth="1"/>
    <col min="13592" max="13592" width="6.7109375" style="2" customWidth="1"/>
    <col min="13593" max="13593" width="8.140625" style="2" customWidth="1"/>
    <col min="13594" max="13594" width="0" style="2" hidden="1" customWidth="1"/>
    <col min="13595" max="13595" width="6.7109375" style="2" customWidth="1"/>
    <col min="13596" max="13600" width="6.5703125" style="2" customWidth="1"/>
    <col min="13601" max="13824" width="9.140625" style="2"/>
    <col min="13825" max="13825" width="4.28515625" style="2" customWidth="1"/>
    <col min="13826" max="13826" width="3.85546875" style="2" customWidth="1"/>
    <col min="13827" max="13827" width="42.28515625" style="2" customWidth="1"/>
    <col min="13828" max="13828" width="7" style="2" customWidth="1"/>
    <col min="13829" max="13830" width="0" style="2" hidden="1" customWidth="1"/>
    <col min="13831" max="13831" width="6.140625" style="2" customWidth="1"/>
    <col min="13832" max="13832" width="6.85546875" style="2" customWidth="1"/>
    <col min="13833" max="13833" width="7.85546875" style="2" customWidth="1"/>
    <col min="13834" max="13834" width="6.28515625" style="2" customWidth="1"/>
    <col min="13835" max="13835" width="6.42578125" style="2" customWidth="1"/>
    <col min="13836" max="13836" width="7" style="2" customWidth="1"/>
    <col min="13837" max="13837" width="6.42578125" style="2" customWidth="1"/>
    <col min="13838" max="13839" width="6.7109375" style="2" customWidth="1"/>
    <col min="13840" max="13840" width="7.28515625" style="2" customWidth="1"/>
    <col min="13841" max="13841" width="7.140625" style="2" customWidth="1"/>
    <col min="13842" max="13842" width="8" style="2" customWidth="1"/>
    <col min="13843" max="13843" width="7.140625" style="2" customWidth="1"/>
    <col min="13844" max="13844" width="7" style="2" customWidth="1"/>
    <col min="13845" max="13845" width="7.140625" style="2" customWidth="1"/>
    <col min="13846" max="13846" width="6.28515625" style="2" customWidth="1"/>
    <col min="13847" max="13847" width="6.5703125" style="2" customWidth="1"/>
    <col min="13848" max="13848" width="6.7109375" style="2" customWidth="1"/>
    <col min="13849" max="13849" width="8.140625" style="2" customWidth="1"/>
    <col min="13850" max="13850" width="0" style="2" hidden="1" customWidth="1"/>
    <col min="13851" max="13851" width="6.7109375" style="2" customWidth="1"/>
    <col min="13852" max="13856" width="6.5703125" style="2" customWidth="1"/>
    <col min="13857" max="14080" width="9.140625" style="2"/>
    <col min="14081" max="14081" width="4.28515625" style="2" customWidth="1"/>
    <col min="14082" max="14082" width="3.85546875" style="2" customWidth="1"/>
    <col min="14083" max="14083" width="42.28515625" style="2" customWidth="1"/>
    <col min="14084" max="14084" width="7" style="2" customWidth="1"/>
    <col min="14085" max="14086" width="0" style="2" hidden="1" customWidth="1"/>
    <col min="14087" max="14087" width="6.140625" style="2" customWidth="1"/>
    <col min="14088" max="14088" width="6.85546875" style="2" customWidth="1"/>
    <col min="14089" max="14089" width="7.85546875" style="2" customWidth="1"/>
    <col min="14090" max="14090" width="6.28515625" style="2" customWidth="1"/>
    <col min="14091" max="14091" width="6.42578125" style="2" customWidth="1"/>
    <col min="14092" max="14092" width="7" style="2" customWidth="1"/>
    <col min="14093" max="14093" width="6.42578125" style="2" customWidth="1"/>
    <col min="14094" max="14095" width="6.7109375" style="2" customWidth="1"/>
    <col min="14096" max="14096" width="7.28515625" style="2" customWidth="1"/>
    <col min="14097" max="14097" width="7.140625" style="2" customWidth="1"/>
    <col min="14098" max="14098" width="8" style="2" customWidth="1"/>
    <col min="14099" max="14099" width="7.140625" style="2" customWidth="1"/>
    <col min="14100" max="14100" width="7" style="2" customWidth="1"/>
    <col min="14101" max="14101" width="7.140625" style="2" customWidth="1"/>
    <col min="14102" max="14102" width="6.28515625" style="2" customWidth="1"/>
    <col min="14103" max="14103" width="6.5703125" style="2" customWidth="1"/>
    <col min="14104" max="14104" width="6.7109375" style="2" customWidth="1"/>
    <col min="14105" max="14105" width="8.140625" style="2" customWidth="1"/>
    <col min="14106" max="14106" width="0" style="2" hidden="1" customWidth="1"/>
    <col min="14107" max="14107" width="6.7109375" style="2" customWidth="1"/>
    <col min="14108" max="14112" width="6.5703125" style="2" customWidth="1"/>
    <col min="14113" max="14336" width="9.140625" style="2"/>
    <col min="14337" max="14337" width="4.28515625" style="2" customWidth="1"/>
    <col min="14338" max="14338" width="3.85546875" style="2" customWidth="1"/>
    <col min="14339" max="14339" width="42.28515625" style="2" customWidth="1"/>
    <col min="14340" max="14340" width="7" style="2" customWidth="1"/>
    <col min="14341" max="14342" width="0" style="2" hidden="1" customWidth="1"/>
    <col min="14343" max="14343" width="6.140625" style="2" customWidth="1"/>
    <col min="14344" max="14344" width="6.85546875" style="2" customWidth="1"/>
    <col min="14345" max="14345" width="7.85546875" style="2" customWidth="1"/>
    <col min="14346" max="14346" width="6.28515625" style="2" customWidth="1"/>
    <col min="14347" max="14347" width="6.42578125" style="2" customWidth="1"/>
    <col min="14348" max="14348" width="7" style="2" customWidth="1"/>
    <col min="14349" max="14349" width="6.42578125" style="2" customWidth="1"/>
    <col min="14350" max="14351" width="6.7109375" style="2" customWidth="1"/>
    <col min="14352" max="14352" width="7.28515625" style="2" customWidth="1"/>
    <col min="14353" max="14353" width="7.140625" style="2" customWidth="1"/>
    <col min="14354" max="14354" width="8" style="2" customWidth="1"/>
    <col min="14355" max="14355" width="7.140625" style="2" customWidth="1"/>
    <col min="14356" max="14356" width="7" style="2" customWidth="1"/>
    <col min="14357" max="14357" width="7.140625" style="2" customWidth="1"/>
    <col min="14358" max="14358" width="6.28515625" style="2" customWidth="1"/>
    <col min="14359" max="14359" width="6.5703125" style="2" customWidth="1"/>
    <col min="14360" max="14360" width="6.7109375" style="2" customWidth="1"/>
    <col min="14361" max="14361" width="8.140625" style="2" customWidth="1"/>
    <col min="14362" max="14362" width="0" style="2" hidden="1" customWidth="1"/>
    <col min="14363" max="14363" width="6.7109375" style="2" customWidth="1"/>
    <col min="14364" max="14368" width="6.5703125" style="2" customWidth="1"/>
    <col min="14369" max="14592" width="9.140625" style="2"/>
    <col min="14593" max="14593" width="4.28515625" style="2" customWidth="1"/>
    <col min="14594" max="14594" width="3.85546875" style="2" customWidth="1"/>
    <col min="14595" max="14595" width="42.28515625" style="2" customWidth="1"/>
    <col min="14596" max="14596" width="7" style="2" customWidth="1"/>
    <col min="14597" max="14598" width="0" style="2" hidden="1" customWidth="1"/>
    <col min="14599" max="14599" width="6.140625" style="2" customWidth="1"/>
    <col min="14600" max="14600" width="6.85546875" style="2" customWidth="1"/>
    <col min="14601" max="14601" width="7.85546875" style="2" customWidth="1"/>
    <col min="14602" max="14602" width="6.28515625" style="2" customWidth="1"/>
    <col min="14603" max="14603" width="6.42578125" style="2" customWidth="1"/>
    <col min="14604" max="14604" width="7" style="2" customWidth="1"/>
    <col min="14605" max="14605" width="6.42578125" style="2" customWidth="1"/>
    <col min="14606" max="14607" width="6.7109375" style="2" customWidth="1"/>
    <col min="14608" max="14608" width="7.28515625" style="2" customWidth="1"/>
    <col min="14609" max="14609" width="7.140625" style="2" customWidth="1"/>
    <col min="14610" max="14610" width="8" style="2" customWidth="1"/>
    <col min="14611" max="14611" width="7.140625" style="2" customWidth="1"/>
    <col min="14612" max="14612" width="7" style="2" customWidth="1"/>
    <col min="14613" max="14613" width="7.140625" style="2" customWidth="1"/>
    <col min="14614" max="14614" width="6.28515625" style="2" customWidth="1"/>
    <col min="14615" max="14615" width="6.5703125" style="2" customWidth="1"/>
    <col min="14616" max="14616" width="6.7109375" style="2" customWidth="1"/>
    <col min="14617" max="14617" width="8.140625" style="2" customWidth="1"/>
    <col min="14618" max="14618" width="0" style="2" hidden="1" customWidth="1"/>
    <col min="14619" max="14619" width="6.7109375" style="2" customWidth="1"/>
    <col min="14620" max="14624" width="6.5703125" style="2" customWidth="1"/>
    <col min="14625" max="14848" width="9.140625" style="2"/>
    <col min="14849" max="14849" width="4.28515625" style="2" customWidth="1"/>
    <col min="14850" max="14850" width="3.85546875" style="2" customWidth="1"/>
    <col min="14851" max="14851" width="42.28515625" style="2" customWidth="1"/>
    <col min="14852" max="14852" width="7" style="2" customWidth="1"/>
    <col min="14853" max="14854" width="0" style="2" hidden="1" customWidth="1"/>
    <col min="14855" max="14855" width="6.140625" style="2" customWidth="1"/>
    <col min="14856" max="14856" width="6.85546875" style="2" customWidth="1"/>
    <col min="14857" max="14857" width="7.85546875" style="2" customWidth="1"/>
    <col min="14858" max="14858" width="6.28515625" style="2" customWidth="1"/>
    <col min="14859" max="14859" width="6.42578125" style="2" customWidth="1"/>
    <col min="14860" max="14860" width="7" style="2" customWidth="1"/>
    <col min="14861" max="14861" width="6.42578125" style="2" customWidth="1"/>
    <col min="14862" max="14863" width="6.7109375" style="2" customWidth="1"/>
    <col min="14864" max="14864" width="7.28515625" style="2" customWidth="1"/>
    <col min="14865" max="14865" width="7.140625" style="2" customWidth="1"/>
    <col min="14866" max="14866" width="8" style="2" customWidth="1"/>
    <col min="14867" max="14867" width="7.140625" style="2" customWidth="1"/>
    <col min="14868" max="14868" width="7" style="2" customWidth="1"/>
    <col min="14869" max="14869" width="7.140625" style="2" customWidth="1"/>
    <col min="14870" max="14870" width="6.28515625" style="2" customWidth="1"/>
    <col min="14871" max="14871" width="6.5703125" style="2" customWidth="1"/>
    <col min="14872" max="14872" width="6.7109375" style="2" customWidth="1"/>
    <col min="14873" max="14873" width="8.140625" style="2" customWidth="1"/>
    <col min="14874" max="14874" width="0" style="2" hidden="1" customWidth="1"/>
    <col min="14875" max="14875" width="6.7109375" style="2" customWidth="1"/>
    <col min="14876" max="14880" width="6.5703125" style="2" customWidth="1"/>
    <col min="14881" max="15104" width="9.140625" style="2"/>
    <col min="15105" max="15105" width="4.28515625" style="2" customWidth="1"/>
    <col min="15106" max="15106" width="3.85546875" style="2" customWidth="1"/>
    <col min="15107" max="15107" width="42.28515625" style="2" customWidth="1"/>
    <col min="15108" max="15108" width="7" style="2" customWidth="1"/>
    <col min="15109" max="15110" width="0" style="2" hidden="1" customWidth="1"/>
    <col min="15111" max="15111" width="6.140625" style="2" customWidth="1"/>
    <col min="15112" max="15112" width="6.85546875" style="2" customWidth="1"/>
    <col min="15113" max="15113" width="7.85546875" style="2" customWidth="1"/>
    <col min="15114" max="15114" width="6.28515625" style="2" customWidth="1"/>
    <col min="15115" max="15115" width="6.42578125" style="2" customWidth="1"/>
    <col min="15116" max="15116" width="7" style="2" customWidth="1"/>
    <col min="15117" max="15117" width="6.42578125" style="2" customWidth="1"/>
    <col min="15118" max="15119" width="6.7109375" style="2" customWidth="1"/>
    <col min="15120" max="15120" width="7.28515625" style="2" customWidth="1"/>
    <col min="15121" max="15121" width="7.140625" style="2" customWidth="1"/>
    <col min="15122" max="15122" width="8" style="2" customWidth="1"/>
    <col min="15123" max="15123" width="7.140625" style="2" customWidth="1"/>
    <col min="15124" max="15124" width="7" style="2" customWidth="1"/>
    <col min="15125" max="15125" width="7.140625" style="2" customWidth="1"/>
    <col min="15126" max="15126" width="6.28515625" style="2" customWidth="1"/>
    <col min="15127" max="15127" width="6.5703125" style="2" customWidth="1"/>
    <col min="15128" max="15128" width="6.7109375" style="2" customWidth="1"/>
    <col min="15129" max="15129" width="8.140625" style="2" customWidth="1"/>
    <col min="15130" max="15130" width="0" style="2" hidden="1" customWidth="1"/>
    <col min="15131" max="15131" width="6.7109375" style="2" customWidth="1"/>
    <col min="15132" max="15136" width="6.5703125" style="2" customWidth="1"/>
    <col min="15137" max="15360" width="9.140625" style="2"/>
    <col min="15361" max="15361" width="4.28515625" style="2" customWidth="1"/>
    <col min="15362" max="15362" width="3.85546875" style="2" customWidth="1"/>
    <col min="15363" max="15363" width="42.28515625" style="2" customWidth="1"/>
    <col min="15364" max="15364" width="7" style="2" customWidth="1"/>
    <col min="15365" max="15366" width="0" style="2" hidden="1" customWidth="1"/>
    <col min="15367" max="15367" width="6.140625" style="2" customWidth="1"/>
    <col min="15368" max="15368" width="6.85546875" style="2" customWidth="1"/>
    <col min="15369" max="15369" width="7.85546875" style="2" customWidth="1"/>
    <col min="15370" max="15370" width="6.28515625" style="2" customWidth="1"/>
    <col min="15371" max="15371" width="6.42578125" style="2" customWidth="1"/>
    <col min="15372" max="15372" width="7" style="2" customWidth="1"/>
    <col min="15373" max="15373" width="6.42578125" style="2" customWidth="1"/>
    <col min="15374" max="15375" width="6.7109375" style="2" customWidth="1"/>
    <col min="15376" max="15376" width="7.28515625" style="2" customWidth="1"/>
    <col min="15377" max="15377" width="7.140625" style="2" customWidth="1"/>
    <col min="15378" max="15378" width="8" style="2" customWidth="1"/>
    <col min="15379" max="15379" width="7.140625" style="2" customWidth="1"/>
    <col min="15380" max="15380" width="7" style="2" customWidth="1"/>
    <col min="15381" max="15381" width="7.140625" style="2" customWidth="1"/>
    <col min="15382" max="15382" width="6.28515625" style="2" customWidth="1"/>
    <col min="15383" max="15383" width="6.5703125" style="2" customWidth="1"/>
    <col min="15384" max="15384" width="6.7109375" style="2" customWidth="1"/>
    <col min="15385" max="15385" width="8.140625" style="2" customWidth="1"/>
    <col min="15386" max="15386" width="0" style="2" hidden="1" customWidth="1"/>
    <col min="15387" max="15387" width="6.7109375" style="2" customWidth="1"/>
    <col min="15388" max="15392" width="6.5703125" style="2" customWidth="1"/>
    <col min="15393" max="15616" width="9.140625" style="2"/>
    <col min="15617" max="15617" width="4.28515625" style="2" customWidth="1"/>
    <col min="15618" max="15618" width="3.85546875" style="2" customWidth="1"/>
    <col min="15619" max="15619" width="42.28515625" style="2" customWidth="1"/>
    <col min="15620" max="15620" width="7" style="2" customWidth="1"/>
    <col min="15621" max="15622" width="0" style="2" hidden="1" customWidth="1"/>
    <col min="15623" max="15623" width="6.140625" style="2" customWidth="1"/>
    <col min="15624" max="15624" width="6.85546875" style="2" customWidth="1"/>
    <col min="15625" max="15625" width="7.85546875" style="2" customWidth="1"/>
    <col min="15626" max="15626" width="6.28515625" style="2" customWidth="1"/>
    <col min="15627" max="15627" width="6.42578125" style="2" customWidth="1"/>
    <col min="15628" max="15628" width="7" style="2" customWidth="1"/>
    <col min="15629" max="15629" width="6.42578125" style="2" customWidth="1"/>
    <col min="15630" max="15631" width="6.7109375" style="2" customWidth="1"/>
    <col min="15632" max="15632" width="7.28515625" style="2" customWidth="1"/>
    <col min="15633" max="15633" width="7.140625" style="2" customWidth="1"/>
    <col min="15634" max="15634" width="8" style="2" customWidth="1"/>
    <col min="15635" max="15635" width="7.140625" style="2" customWidth="1"/>
    <col min="15636" max="15636" width="7" style="2" customWidth="1"/>
    <col min="15637" max="15637" width="7.140625" style="2" customWidth="1"/>
    <col min="15638" max="15638" width="6.28515625" style="2" customWidth="1"/>
    <col min="15639" max="15639" width="6.5703125" style="2" customWidth="1"/>
    <col min="15640" max="15640" width="6.7109375" style="2" customWidth="1"/>
    <col min="15641" max="15641" width="8.140625" style="2" customWidth="1"/>
    <col min="15642" max="15642" width="0" style="2" hidden="1" customWidth="1"/>
    <col min="15643" max="15643" width="6.7109375" style="2" customWidth="1"/>
    <col min="15644" max="15648" width="6.5703125" style="2" customWidth="1"/>
    <col min="15649" max="15872" width="9.140625" style="2"/>
    <col min="15873" max="15873" width="4.28515625" style="2" customWidth="1"/>
    <col min="15874" max="15874" width="3.85546875" style="2" customWidth="1"/>
    <col min="15875" max="15875" width="42.28515625" style="2" customWidth="1"/>
    <col min="15876" max="15876" width="7" style="2" customWidth="1"/>
    <col min="15877" max="15878" width="0" style="2" hidden="1" customWidth="1"/>
    <col min="15879" max="15879" width="6.140625" style="2" customWidth="1"/>
    <col min="15880" max="15880" width="6.85546875" style="2" customWidth="1"/>
    <col min="15881" max="15881" width="7.85546875" style="2" customWidth="1"/>
    <col min="15882" max="15882" width="6.28515625" style="2" customWidth="1"/>
    <col min="15883" max="15883" width="6.42578125" style="2" customWidth="1"/>
    <col min="15884" max="15884" width="7" style="2" customWidth="1"/>
    <col min="15885" max="15885" width="6.42578125" style="2" customWidth="1"/>
    <col min="15886" max="15887" width="6.7109375" style="2" customWidth="1"/>
    <col min="15888" max="15888" width="7.28515625" style="2" customWidth="1"/>
    <col min="15889" max="15889" width="7.140625" style="2" customWidth="1"/>
    <col min="15890" max="15890" width="8" style="2" customWidth="1"/>
    <col min="15891" max="15891" width="7.140625" style="2" customWidth="1"/>
    <col min="15892" max="15892" width="7" style="2" customWidth="1"/>
    <col min="15893" max="15893" width="7.140625" style="2" customWidth="1"/>
    <col min="15894" max="15894" width="6.28515625" style="2" customWidth="1"/>
    <col min="15895" max="15895" width="6.5703125" style="2" customWidth="1"/>
    <col min="15896" max="15896" width="6.7109375" style="2" customWidth="1"/>
    <col min="15897" max="15897" width="8.140625" style="2" customWidth="1"/>
    <col min="15898" max="15898" width="0" style="2" hidden="1" customWidth="1"/>
    <col min="15899" max="15899" width="6.7109375" style="2" customWidth="1"/>
    <col min="15900" max="15904" width="6.5703125" style="2" customWidth="1"/>
    <col min="15905" max="16128" width="9.140625" style="2"/>
    <col min="16129" max="16129" width="4.28515625" style="2" customWidth="1"/>
    <col min="16130" max="16130" width="3.85546875" style="2" customWidth="1"/>
    <col min="16131" max="16131" width="42.28515625" style="2" customWidth="1"/>
    <col min="16132" max="16132" width="7" style="2" customWidth="1"/>
    <col min="16133" max="16134" width="0" style="2" hidden="1" customWidth="1"/>
    <col min="16135" max="16135" width="6.140625" style="2" customWidth="1"/>
    <col min="16136" max="16136" width="6.85546875" style="2" customWidth="1"/>
    <col min="16137" max="16137" width="7.85546875" style="2" customWidth="1"/>
    <col min="16138" max="16138" width="6.28515625" style="2" customWidth="1"/>
    <col min="16139" max="16139" width="6.42578125" style="2" customWidth="1"/>
    <col min="16140" max="16140" width="7" style="2" customWidth="1"/>
    <col min="16141" max="16141" width="6.42578125" style="2" customWidth="1"/>
    <col min="16142" max="16143" width="6.7109375" style="2" customWidth="1"/>
    <col min="16144" max="16144" width="7.28515625" style="2" customWidth="1"/>
    <col min="16145" max="16145" width="7.140625" style="2" customWidth="1"/>
    <col min="16146" max="16146" width="8" style="2" customWidth="1"/>
    <col min="16147" max="16147" width="7.140625" style="2" customWidth="1"/>
    <col min="16148" max="16148" width="7" style="2" customWidth="1"/>
    <col min="16149" max="16149" width="7.140625" style="2" customWidth="1"/>
    <col min="16150" max="16150" width="6.28515625" style="2" customWidth="1"/>
    <col min="16151" max="16151" width="6.5703125" style="2" customWidth="1"/>
    <col min="16152" max="16152" width="6.7109375" style="2" customWidth="1"/>
    <col min="16153" max="16153" width="8.140625" style="2" customWidth="1"/>
    <col min="16154" max="16154" width="0" style="2" hidden="1" customWidth="1"/>
    <col min="16155" max="16155" width="6.7109375" style="2" customWidth="1"/>
    <col min="16156" max="16160" width="6.5703125" style="2" customWidth="1"/>
    <col min="16161" max="16384" width="9.140625" style="2"/>
  </cols>
  <sheetData>
    <row r="1" spans="1:30" x14ac:dyDescent="0.2">
      <c r="A1" s="1">
        <v>41</v>
      </c>
    </row>
    <row r="2" spans="1:30" ht="15.75" x14ac:dyDescent="0.25">
      <c r="C2" s="4">
        <v>45643</v>
      </c>
    </row>
    <row r="4" spans="1:30" ht="3" customHeight="1" thickBot="1" x14ac:dyDescent="0.25"/>
    <row r="5" spans="1:30" ht="13.5" customHeight="1" thickBot="1" x14ac:dyDescent="0.25">
      <c r="A5" s="5" t="s">
        <v>0</v>
      </c>
      <c r="B5" s="6"/>
      <c r="C5" s="7"/>
      <c r="D5" s="8" t="s">
        <v>1</v>
      </c>
      <c r="E5" s="9" t="s">
        <v>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30" ht="75" customHeight="1" x14ac:dyDescent="0.2">
      <c r="A6" s="10"/>
      <c r="B6" s="11"/>
      <c r="C6" s="12"/>
      <c r="D6" s="13"/>
      <c r="E6" s="14" t="s">
        <v>3</v>
      </c>
      <c r="F6" s="15" t="s">
        <v>4</v>
      </c>
      <c r="G6" s="16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  <c r="N6" s="17" t="s">
        <v>12</v>
      </c>
      <c r="O6" s="17" t="s">
        <v>13</v>
      </c>
      <c r="P6" s="17" t="s">
        <v>14</v>
      </c>
      <c r="Q6" s="17" t="s">
        <v>15</v>
      </c>
      <c r="R6" s="17" t="s">
        <v>16</v>
      </c>
      <c r="S6" s="17" t="s">
        <v>17</v>
      </c>
      <c r="T6" s="17" t="s">
        <v>17</v>
      </c>
      <c r="U6" s="17" t="s">
        <v>18</v>
      </c>
      <c r="V6" s="17" t="s">
        <v>19</v>
      </c>
      <c r="W6" s="17" t="s">
        <v>20</v>
      </c>
      <c r="X6" s="17" t="s">
        <v>21</v>
      </c>
      <c r="Y6" s="17" t="s">
        <v>22</v>
      </c>
      <c r="Z6" s="18" t="s">
        <v>10</v>
      </c>
      <c r="AA6" s="16" t="s">
        <v>3</v>
      </c>
      <c r="AB6" s="19" t="s">
        <v>23</v>
      </c>
    </row>
    <row r="7" spans="1:30" ht="26.25" customHeight="1" thickBot="1" x14ac:dyDescent="0.25">
      <c r="A7" s="20"/>
      <c r="B7" s="21"/>
      <c r="C7" s="22"/>
      <c r="D7" s="13"/>
      <c r="E7" s="23"/>
      <c r="F7" s="24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  <c r="AA7" s="25"/>
      <c r="AB7" s="28"/>
    </row>
    <row r="8" spans="1:30" ht="19.5" customHeight="1" thickBot="1" x14ac:dyDescent="0.25">
      <c r="A8" s="29" t="s">
        <v>24</v>
      </c>
      <c r="B8" s="30">
        <v>1</v>
      </c>
      <c r="C8" s="31">
        <v>2</v>
      </c>
      <c r="D8" s="32">
        <v>3</v>
      </c>
      <c r="E8" s="33">
        <v>4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4"/>
    </row>
    <row r="9" spans="1:30" ht="24" hidden="1" customHeight="1" x14ac:dyDescent="0.25">
      <c r="A9" s="29"/>
      <c r="B9" s="35" t="s">
        <v>25</v>
      </c>
      <c r="C9" s="36"/>
      <c r="D9" s="37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40"/>
      <c r="Z9" s="40"/>
      <c r="AA9" s="40"/>
      <c r="AB9" s="41"/>
    </row>
    <row r="10" spans="1:30" ht="23.25" hidden="1" customHeight="1" x14ac:dyDescent="0.25">
      <c r="A10" s="29"/>
      <c r="B10" s="42"/>
      <c r="C10" s="43"/>
      <c r="D10" s="44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7"/>
      <c r="Z10" s="47"/>
      <c r="AA10" s="47"/>
      <c r="AB10" s="48"/>
    </row>
    <row r="11" spans="1:30" s="57" customFormat="1" ht="24.75" hidden="1" customHeight="1" x14ac:dyDescent="0.25">
      <c r="A11" s="29"/>
      <c r="B11" s="49"/>
      <c r="C11" s="50"/>
      <c r="D11" s="51"/>
      <c r="E11" s="45"/>
      <c r="F11" s="46"/>
      <c r="G11" s="46"/>
      <c r="H11" s="46"/>
      <c r="I11" s="46"/>
      <c r="J11" s="46"/>
      <c r="K11" s="46"/>
      <c r="L11" s="52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4"/>
      <c r="Z11" s="54"/>
      <c r="AA11" s="54"/>
      <c r="AB11" s="55"/>
      <c r="AC11" s="56"/>
    </row>
    <row r="12" spans="1:30" ht="26.25" customHeight="1" x14ac:dyDescent="0.25">
      <c r="A12" s="42"/>
      <c r="B12" s="58" t="s">
        <v>26</v>
      </c>
      <c r="C12" s="59" t="s">
        <v>27</v>
      </c>
      <c r="D12" s="60">
        <v>250</v>
      </c>
      <c r="E12" s="38"/>
      <c r="F12" s="39"/>
      <c r="G12" s="39">
        <v>1.5</v>
      </c>
      <c r="H12" s="39"/>
      <c r="I12" s="39"/>
      <c r="J12" s="39"/>
      <c r="K12" s="39"/>
      <c r="L12" s="61">
        <v>8</v>
      </c>
      <c r="M12" s="39"/>
      <c r="N12" s="39">
        <v>12</v>
      </c>
      <c r="O12" s="39">
        <v>2.5</v>
      </c>
      <c r="P12" s="39"/>
      <c r="Q12" s="39"/>
      <c r="R12" s="39"/>
      <c r="S12" s="39"/>
      <c r="T12" s="39">
        <v>12</v>
      </c>
      <c r="U12" s="39"/>
      <c r="V12" s="39">
        <v>69</v>
      </c>
      <c r="W12" s="39"/>
      <c r="X12" s="61">
        <v>2.9268000000000001</v>
      </c>
      <c r="Y12" s="40">
        <v>0.8</v>
      </c>
      <c r="Z12" s="40"/>
      <c r="AA12" s="40"/>
      <c r="AB12" s="41">
        <v>54</v>
      </c>
      <c r="AD12" s="62">
        <f>(G12*G32+L12*L32+N12*N32+O12*O32+S12*S32+V12*V32+AB12*AB32+Y12*Y32)/1000+X12*X32/40</f>
        <v>20.063339999999997</v>
      </c>
    </row>
    <row r="13" spans="1:30" ht="24" customHeight="1" x14ac:dyDescent="0.25">
      <c r="A13" s="42"/>
      <c r="B13" s="63"/>
      <c r="C13" s="43" t="s">
        <v>28</v>
      </c>
      <c r="D13" s="44">
        <v>60</v>
      </c>
      <c r="E13" s="45"/>
      <c r="F13" s="46"/>
      <c r="G13" s="46">
        <v>0.2</v>
      </c>
      <c r="H13" s="46"/>
      <c r="I13" s="46"/>
      <c r="J13" s="46"/>
      <c r="K13" s="46"/>
      <c r="L13" s="64"/>
      <c r="M13" s="46"/>
      <c r="N13" s="46">
        <v>9</v>
      </c>
      <c r="O13" s="46">
        <v>4</v>
      </c>
      <c r="P13" s="46">
        <v>15</v>
      </c>
      <c r="Q13" s="46"/>
      <c r="R13" s="46">
        <v>17.559999999999999</v>
      </c>
      <c r="S13" s="46"/>
      <c r="T13" s="46">
        <v>12</v>
      </c>
      <c r="U13" s="46"/>
      <c r="V13" s="46">
        <v>22</v>
      </c>
      <c r="W13" s="46"/>
      <c r="X13" s="46"/>
      <c r="Y13" s="47"/>
      <c r="Z13" s="47"/>
      <c r="AA13" s="47"/>
      <c r="AB13" s="48"/>
      <c r="AD13" s="62">
        <f>(G13*G32+N13*N32+O13*O32+P13*P32+R13*R32+S13*S32+V13*V32)/1000</f>
        <v>5.7458799999999988</v>
      </c>
    </row>
    <row r="14" spans="1:30" ht="23.25" customHeight="1" x14ac:dyDescent="0.25">
      <c r="A14" s="42"/>
      <c r="B14" s="63"/>
      <c r="C14" s="43" t="s">
        <v>29</v>
      </c>
      <c r="D14" s="44">
        <v>180</v>
      </c>
      <c r="E14" s="45"/>
      <c r="F14" s="46"/>
      <c r="G14" s="46">
        <v>1</v>
      </c>
      <c r="H14" s="46"/>
      <c r="I14" s="46"/>
      <c r="J14" s="46"/>
      <c r="K14" s="46"/>
      <c r="L14" s="64"/>
      <c r="M14" s="46"/>
      <c r="N14" s="46"/>
      <c r="O14" s="46"/>
      <c r="P14" s="46"/>
      <c r="Q14" s="46"/>
      <c r="R14" s="46"/>
      <c r="S14" s="46"/>
      <c r="T14" s="46"/>
      <c r="U14" s="46">
        <v>65</v>
      </c>
      <c r="V14" s="46"/>
      <c r="W14" s="46"/>
      <c r="X14" s="46"/>
      <c r="Y14" s="47">
        <v>5</v>
      </c>
      <c r="Z14" s="47"/>
      <c r="AA14" s="47"/>
      <c r="AB14" s="48"/>
      <c r="AD14" s="62">
        <f>(G14*G32+U14*U32+Y14*Y32)/1000</f>
        <v>8.58</v>
      </c>
    </row>
    <row r="15" spans="1:30" ht="18.75" customHeight="1" x14ac:dyDescent="0.25">
      <c r="A15" s="42"/>
      <c r="B15" s="63"/>
      <c r="C15" s="65" t="s">
        <v>30</v>
      </c>
      <c r="D15" s="66">
        <v>100</v>
      </c>
      <c r="E15" s="45"/>
      <c r="F15" s="46"/>
      <c r="G15" s="46">
        <v>0.8</v>
      </c>
      <c r="H15" s="46"/>
      <c r="I15" s="46"/>
      <c r="J15" s="46"/>
      <c r="K15" s="46"/>
      <c r="L15" s="64">
        <v>4</v>
      </c>
      <c r="M15" s="46"/>
      <c r="N15" s="46">
        <v>9</v>
      </c>
      <c r="O15" s="46">
        <v>4</v>
      </c>
      <c r="P15" s="46"/>
      <c r="Q15" s="46">
        <v>89</v>
      </c>
      <c r="R15" s="46"/>
      <c r="S15" s="46"/>
      <c r="T15" s="46">
        <v>3</v>
      </c>
      <c r="U15" s="46"/>
      <c r="V15" s="46"/>
      <c r="W15" s="46"/>
      <c r="X15" s="46"/>
      <c r="Y15" s="47"/>
      <c r="Z15" s="47"/>
      <c r="AA15" s="47">
        <v>24.39</v>
      </c>
      <c r="AB15" s="48"/>
      <c r="AD15" s="62">
        <f>(G15*G32+O15*O32+Q15*Q32+S15*S32+T15*T32+V15*V32+L15*L32+N15*N32+AA15*AA32)/1000</f>
        <v>56.588240000000006</v>
      </c>
    </row>
    <row r="16" spans="1:30" ht="22.5" customHeight="1" x14ac:dyDescent="0.25">
      <c r="A16" s="42"/>
      <c r="B16" s="63"/>
      <c r="C16" s="65" t="s">
        <v>31</v>
      </c>
      <c r="D16" s="66">
        <v>73.17</v>
      </c>
      <c r="E16" s="45"/>
      <c r="F16" s="46"/>
      <c r="G16" s="46"/>
      <c r="H16" s="46"/>
      <c r="I16" s="46">
        <v>73.17</v>
      </c>
      <c r="J16" s="46"/>
      <c r="K16" s="46"/>
      <c r="L16" s="64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64"/>
      <c r="Y16" s="67"/>
      <c r="Z16" s="67"/>
      <c r="AA16" s="67"/>
      <c r="AB16" s="48"/>
      <c r="AD16" s="62">
        <f>Y16*Y32/1000</f>
        <v>0</v>
      </c>
    </row>
    <row r="17" spans="1:30" ht="15.75" customHeight="1" x14ac:dyDescent="0.25">
      <c r="A17" s="42"/>
      <c r="B17" s="63"/>
      <c r="C17" s="65" t="s">
        <v>32</v>
      </c>
      <c r="D17" s="66">
        <v>26</v>
      </c>
      <c r="E17" s="45"/>
      <c r="F17" s="46"/>
      <c r="G17" s="46"/>
      <c r="H17" s="46"/>
      <c r="I17" s="46"/>
      <c r="J17" s="46">
        <v>26.83</v>
      </c>
      <c r="K17" s="46"/>
      <c r="L17" s="64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64"/>
      <c r="Y17" s="67"/>
      <c r="Z17" s="67"/>
      <c r="AA17" s="67"/>
      <c r="AB17" s="48"/>
      <c r="AD17" s="62">
        <f>J17*J32/1000</f>
        <v>1.9585899999999998</v>
      </c>
    </row>
    <row r="18" spans="1:30" ht="17.25" customHeight="1" x14ac:dyDescent="0.25">
      <c r="A18" s="42"/>
      <c r="B18" s="63"/>
      <c r="C18" s="68" t="s">
        <v>33</v>
      </c>
      <c r="D18" s="44">
        <v>60</v>
      </c>
      <c r="E18" s="45"/>
      <c r="F18" s="46"/>
      <c r="G18" s="46"/>
      <c r="H18" s="46"/>
      <c r="I18" s="46"/>
      <c r="J18" s="46"/>
      <c r="K18" s="64">
        <v>60.98</v>
      </c>
      <c r="L18" s="64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7"/>
      <c r="Z18" s="47"/>
      <c r="AA18" s="47"/>
      <c r="AB18" s="48"/>
      <c r="AD18" s="62">
        <f>K18*K32/1000</f>
        <v>4.8784000000000001</v>
      </c>
    </row>
    <row r="19" spans="1:30" ht="19.5" customHeight="1" x14ac:dyDescent="0.25">
      <c r="A19" s="42"/>
      <c r="B19" s="63"/>
      <c r="C19" s="65" t="s">
        <v>34</v>
      </c>
      <c r="D19" s="66">
        <v>200</v>
      </c>
      <c r="E19" s="45"/>
      <c r="F19" s="46"/>
      <c r="G19" s="46"/>
      <c r="H19" s="46">
        <v>8</v>
      </c>
      <c r="I19" s="46"/>
      <c r="J19" s="46"/>
      <c r="K19" s="64"/>
      <c r="L19" s="64"/>
      <c r="M19" s="47">
        <v>4.88</v>
      </c>
      <c r="N19" s="46"/>
      <c r="O19" s="46"/>
      <c r="P19" s="46"/>
      <c r="Q19" s="46"/>
      <c r="R19" s="46"/>
      <c r="S19" s="46"/>
      <c r="T19" s="46"/>
      <c r="U19" s="46"/>
      <c r="V19" s="46"/>
      <c r="W19" s="64">
        <v>21.22</v>
      </c>
      <c r="X19" s="46"/>
      <c r="Y19" s="47"/>
      <c r="Z19" s="47"/>
      <c r="AA19" s="47"/>
      <c r="AB19" s="48"/>
      <c r="AD19" s="62">
        <f>(H19*H32+M19*M32+W19*W32)/1000</f>
        <v>5.5484</v>
      </c>
    </row>
    <row r="20" spans="1:30" ht="19.5" customHeight="1" thickBot="1" x14ac:dyDescent="0.3">
      <c r="A20" s="42"/>
      <c r="B20" s="69"/>
      <c r="C20" s="70"/>
      <c r="D20" s="71"/>
      <c r="E20" s="72"/>
      <c r="F20" s="73"/>
      <c r="G20" s="73"/>
      <c r="H20" s="73"/>
      <c r="I20" s="73"/>
      <c r="J20" s="73"/>
      <c r="K20" s="74"/>
      <c r="L20" s="74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5"/>
      <c r="Z20" s="75"/>
      <c r="AA20" s="75"/>
      <c r="AB20" s="76"/>
      <c r="AD20" s="62"/>
    </row>
    <row r="21" spans="1:30" ht="15.75" hidden="1" customHeight="1" x14ac:dyDescent="0.25">
      <c r="A21" s="29"/>
      <c r="B21" s="77" t="s">
        <v>35</v>
      </c>
      <c r="C21" s="78"/>
      <c r="D21" s="79"/>
      <c r="E21" s="80"/>
      <c r="F21" s="81"/>
      <c r="G21" s="81"/>
      <c r="H21" s="81"/>
      <c r="I21" s="81"/>
      <c r="J21" s="81"/>
      <c r="K21" s="82"/>
      <c r="L21" s="82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</row>
    <row r="22" spans="1:30" ht="13.5" hidden="1" customHeight="1" x14ac:dyDescent="0.25">
      <c r="A22" s="29"/>
      <c r="B22" s="83"/>
      <c r="C22" s="68"/>
      <c r="D22" s="84"/>
      <c r="E22" s="45"/>
      <c r="F22" s="46"/>
      <c r="G22" s="46"/>
      <c r="H22" s="46"/>
      <c r="I22" s="46"/>
      <c r="J22" s="46"/>
      <c r="K22" s="64"/>
      <c r="L22" s="64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1:30" ht="17.25" hidden="1" customHeight="1" x14ac:dyDescent="0.25">
      <c r="A23" s="29"/>
      <c r="B23" s="85"/>
      <c r="C23" s="70"/>
      <c r="D23" s="86"/>
      <c r="E23" s="72"/>
      <c r="F23" s="73"/>
      <c r="G23" s="73"/>
      <c r="H23" s="73"/>
      <c r="I23" s="73"/>
      <c r="J23" s="73"/>
      <c r="K23" s="74"/>
      <c r="L23" s="74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</row>
    <row r="24" spans="1:30" ht="25.5" hidden="1" customHeight="1" x14ac:dyDescent="0.25">
      <c r="A24" s="29"/>
      <c r="B24" s="87" t="s">
        <v>36</v>
      </c>
      <c r="C24" s="59"/>
      <c r="D24" s="37"/>
      <c r="E24" s="38"/>
      <c r="F24" s="39"/>
      <c r="G24" s="39"/>
      <c r="H24" s="39"/>
      <c r="I24" s="39"/>
      <c r="J24" s="39"/>
      <c r="K24" s="61"/>
      <c r="L24" s="61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</row>
    <row r="25" spans="1:30" ht="15.75" hidden="1" thickBot="1" x14ac:dyDescent="0.3">
      <c r="A25" s="29"/>
      <c r="B25" s="88"/>
      <c r="C25" s="89"/>
      <c r="D25" s="44"/>
      <c r="E25" s="80"/>
      <c r="F25" s="81"/>
      <c r="G25" s="81"/>
      <c r="H25" s="81"/>
      <c r="I25" s="81"/>
      <c r="J25" s="81"/>
      <c r="K25" s="82"/>
      <c r="L25" s="82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1:30" ht="15.75" hidden="1" thickBot="1" x14ac:dyDescent="0.3">
      <c r="A26" s="29"/>
      <c r="B26" s="88"/>
      <c r="C26" s="68"/>
      <c r="D26" s="44"/>
      <c r="E26" s="80"/>
      <c r="F26" s="81"/>
      <c r="G26" s="81"/>
      <c r="H26" s="81"/>
      <c r="I26" s="81"/>
      <c r="J26" s="81"/>
      <c r="K26" s="82"/>
      <c r="L26" s="82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</row>
    <row r="27" spans="1:30" ht="15.75" hidden="1" thickBot="1" x14ac:dyDescent="0.3">
      <c r="A27" s="29"/>
      <c r="B27" s="90"/>
      <c r="C27" s="70"/>
      <c r="D27" s="71"/>
      <c r="E27" s="91"/>
      <c r="F27" s="92"/>
      <c r="G27" s="92"/>
      <c r="H27" s="92"/>
      <c r="I27" s="92"/>
      <c r="J27" s="92"/>
      <c r="K27" s="93"/>
      <c r="L27" s="93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</row>
    <row r="28" spans="1:30" ht="27" hidden="1" customHeight="1" x14ac:dyDescent="0.25">
      <c r="A28" s="29"/>
      <c r="B28" s="77" t="s">
        <v>37</v>
      </c>
      <c r="C28" s="94"/>
      <c r="D28" s="37"/>
      <c r="E28" s="38"/>
      <c r="F28" s="39"/>
      <c r="G28" s="39"/>
      <c r="H28" s="39"/>
      <c r="I28" s="39"/>
      <c r="J28" s="39"/>
      <c r="K28" s="61"/>
      <c r="L28" s="61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</row>
    <row r="29" spans="1:30" ht="28.5" hidden="1" customHeight="1" x14ac:dyDescent="0.25">
      <c r="A29" s="95"/>
      <c r="B29" s="85"/>
      <c r="C29" s="70"/>
      <c r="D29" s="86"/>
      <c r="E29" s="72"/>
      <c r="F29" s="73"/>
      <c r="G29" s="73"/>
      <c r="H29" s="73"/>
      <c r="I29" s="73"/>
      <c r="J29" s="73"/>
      <c r="K29" s="74"/>
      <c r="L29" s="74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</row>
    <row r="30" spans="1:30" ht="27.75" customHeight="1" x14ac:dyDescent="0.25">
      <c r="A30" s="96" t="s">
        <v>38</v>
      </c>
      <c r="B30" s="97"/>
      <c r="C30" s="98"/>
      <c r="D30" s="99"/>
      <c r="E30" s="100">
        <f t="shared" ref="E30:AB30" si="0">SUM(E9:E29)</f>
        <v>0</v>
      </c>
      <c r="F30" s="101">
        <f t="shared" si="0"/>
        <v>0</v>
      </c>
      <c r="G30" s="101">
        <f t="shared" si="0"/>
        <v>3.5</v>
      </c>
      <c r="H30" s="101">
        <f t="shared" si="0"/>
        <v>8</v>
      </c>
      <c r="I30" s="101">
        <f t="shared" si="0"/>
        <v>73.17</v>
      </c>
      <c r="J30" s="101">
        <f t="shared" si="0"/>
        <v>26.83</v>
      </c>
      <c r="K30" s="61">
        <f t="shared" si="0"/>
        <v>60.98</v>
      </c>
      <c r="L30" s="61">
        <f t="shared" si="0"/>
        <v>12</v>
      </c>
      <c r="M30" s="101">
        <f t="shared" si="0"/>
        <v>4.88</v>
      </c>
      <c r="N30" s="101">
        <f t="shared" si="0"/>
        <v>30</v>
      </c>
      <c r="O30" s="101">
        <f t="shared" si="0"/>
        <v>10.5</v>
      </c>
      <c r="P30" s="101">
        <f t="shared" si="0"/>
        <v>15</v>
      </c>
      <c r="Q30" s="101">
        <f t="shared" si="0"/>
        <v>89</v>
      </c>
      <c r="R30" s="101">
        <f t="shared" si="0"/>
        <v>17.559999999999999</v>
      </c>
      <c r="S30" s="101">
        <f t="shared" si="0"/>
        <v>0</v>
      </c>
      <c r="T30" s="101">
        <f t="shared" si="0"/>
        <v>27</v>
      </c>
      <c r="U30" s="101">
        <f t="shared" si="0"/>
        <v>65</v>
      </c>
      <c r="V30" s="101">
        <f t="shared" si="0"/>
        <v>91</v>
      </c>
      <c r="W30" s="61">
        <f t="shared" si="0"/>
        <v>21.22</v>
      </c>
      <c r="X30" s="61">
        <f t="shared" si="0"/>
        <v>2.9268000000000001</v>
      </c>
      <c r="Y30" s="61">
        <f t="shared" si="0"/>
        <v>5.8</v>
      </c>
      <c r="Z30" s="61">
        <f t="shared" si="0"/>
        <v>0</v>
      </c>
      <c r="AA30" s="61">
        <f t="shared" si="0"/>
        <v>24.39</v>
      </c>
      <c r="AB30" s="101">
        <f t="shared" si="0"/>
        <v>54</v>
      </c>
    </row>
    <row r="31" spans="1:30" ht="29.25" customHeight="1" x14ac:dyDescent="0.25">
      <c r="A31" s="102" t="s">
        <v>39</v>
      </c>
      <c r="B31" s="103"/>
      <c r="C31" s="104"/>
      <c r="D31" s="105"/>
      <c r="E31" s="106">
        <f>ROUND(E30/1000*A1,3)</f>
        <v>0</v>
      </c>
      <c r="F31" s="106">
        <f>ROUND(F30/1000*A1,3)</f>
        <v>0</v>
      </c>
      <c r="G31" s="107">
        <f>ROUND(G30/1000*A1,3)</f>
        <v>0.14399999999999999</v>
      </c>
      <c r="H31" s="107">
        <f>ROUND(H30/1000*A1,3)</f>
        <v>0.32800000000000001</v>
      </c>
      <c r="I31" s="107">
        <f>ROUND(I30/1000*A1,3)</f>
        <v>3</v>
      </c>
      <c r="J31" s="107">
        <f>J30/1000*A1</f>
        <v>1.1000300000000001</v>
      </c>
      <c r="K31" s="107">
        <f>ROUND(K30/1000*A1,3)</f>
        <v>2.5</v>
      </c>
      <c r="L31" s="107">
        <f>ROUND(L30/1000*A1,3)</f>
        <v>0.49199999999999999</v>
      </c>
      <c r="M31" s="107">
        <f>ROUND(M30/1000*A1,3)</f>
        <v>0.2</v>
      </c>
      <c r="N31" s="107">
        <f>ROUND(N30/1000*A1,3)</f>
        <v>1.23</v>
      </c>
      <c r="O31" s="107">
        <f>ROUND(O30/1000*A1,3)</f>
        <v>0.43099999999999999</v>
      </c>
      <c r="P31" s="107">
        <f>ROUND(P30/1000*A1,3)</f>
        <v>0.61499999999999999</v>
      </c>
      <c r="Q31" s="107">
        <f>ROUND(Q30/1000*A1,3)</f>
        <v>3.649</v>
      </c>
      <c r="R31" s="107">
        <f>ROUND(R30/1000*A1,3)</f>
        <v>0.72</v>
      </c>
      <c r="S31" s="107">
        <f>ROUND(S30/1000*A1,3)</f>
        <v>0</v>
      </c>
      <c r="T31" s="107">
        <f>ROUND(T30/1000*A1,3)</f>
        <v>1.107</v>
      </c>
      <c r="U31" s="107">
        <f>ROUND(U30/1000*A1,3)</f>
        <v>2.665</v>
      </c>
      <c r="V31" s="107">
        <f>ROUND(V30/1000*A1,3)</f>
        <v>3.7309999999999999</v>
      </c>
      <c r="W31" s="107">
        <f>ROUND(W30/1000*A1,3)</f>
        <v>0.87</v>
      </c>
      <c r="X31" s="107">
        <f>ROUND(X30/40*A1,3)</f>
        <v>3</v>
      </c>
      <c r="Y31" s="107">
        <f>Y30/1000*A1</f>
        <v>0.23779999999999998</v>
      </c>
      <c r="Z31" s="107">
        <f>Z30*A1/1000</f>
        <v>0</v>
      </c>
      <c r="AA31" s="107">
        <f>AA30*A1/1000</f>
        <v>0.99999000000000005</v>
      </c>
      <c r="AB31" s="107">
        <f>ROUND(AB30/1000*A1,3)</f>
        <v>2.214</v>
      </c>
    </row>
    <row r="32" spans="1:30" ht="15" x14ac:dyDescent="0.25">
      <c r="A32" s="108" t="s">
        <v>40</v>
      </c>
      <c r="B32" s="109"/>
      <c r="C32" s="110"/>
      <c r="D32" s="105"/>
      <c r="E32" s="111">
        <v>66</v>
      </c>
      <c r="F32" s="111">
        <v>39</v>
      </c>
      <c r="G32" s="111">
        <v>30</v>
      </c>
      <c r="H32" s="111">
        <v>88</v>
      </c>
      <c r="I32" s="111">
        <v>178.5</v>
      </c>
      <c r="J32" s="111">
        <v>73</v>
      </c>
      <c r="K32" s="111">
        <v>80</v>
      </c>
      <c r="L32" s="111">
        <v>44</v>
      </c>
      <c r="M32" s="111">
        <v>210</v>
      </c>
      <c r="N32" s="111">
        <v>45</v>
      </c>
      <c r="O32" s="111">
        <v>102.12</v>
      </c>
      <c r="P32" s="111">
        <v>40</v>
      </c>
      <c r="Q32" s="111">
        <v>600</v>
      </c>
      <c r="R32" s="111">
        <v>190</v>
      </c>
      <c r="S32" s="111">
        <v>40</v>
      </c>
      <c r="T32" s="111">
        <v>42</v>
      </c>
      <c r="U32" s="111">
        <v>50</v>
      </c>
      <c r="V32" s="111">
        <v>45</v>
      </c>
      <c r="W32" s="111">
        <v>180</v>
      </c>
      <c r="X32" s="111">
        <v>12</v>
      </c>
      <c r="Y32" s="111">
        <v>1060</v>
      </c>
      <c r="Z32" s="111">
        <v>34</v>
      </c>
      <c r="AA32" s="111">
        <v>84</v>
      </c>
      <c r="AB32" s="111">
        <v>260</v>
      </c>
    </row>
    <row r="33" spans="1:28" ht="19.5" customHeight="1" thickBot="1" x14ac:dyDescent="0.3">
      <c r="A33" s="112" t="s">
        <v>41</v>
      </c>
      <c r="B33" s="112"/>
      <c r="C33" s="112"/>
      <c r="D33" s="113"/>
      <c r="E33" s="114">
        <f t="shared" ref="E33:AB33" si="1">E32*E31</f>
        <v>0</v>
      </c>
      <c r="F33" s="114">
        <f t="shared" si="1"/>
        <v>0</v>
      </c>
      <c r="G33" s="114">
        <f t="shared" si="1"/>
        <v>4.3199999999999994</v>
      </c>
      <c r="H33" s="114">
        <f t="shared" si="1"/>
        <v>28.864000000000001</v>
      </c>
      <c r="I33" s="114">
        <f t="shared" si="1"/>
        <v>535.5</v>
      </c>
      <c r="J33" s="114">
        <f t="shared" si="1"/>
        <v>80.30219000000001</v>
      </c>
      <c r="K33" s="114">
        <f t="shared" si="1"/>
        <v>200</v>
      </c>
      <c r="L33" s="114">
        <f t="shared" si="1"/>
        <v>21.648</v>
      </c>
      <c r="M33" s="114">
        <f t="shared" si="1"/>
        <v>42</v>
      </c>
      <c r="N33" s="114">
        <f t="shared" si="1"/>
        <v>55.35</v>
      </c>
      <c r="O33" s="114">
        <f t="shared" si="1"/>
        <v>44.013719999999999</v>
      </c>
      <c r="P33" s="114">
        <f t="shared" si="1"/>
        <v>24.6</v>
      </c>
      <c r="Q33" s="114">
        <f t="shared" si="1"/>
        <v>2189.4</v>
      </c>
      <c r="R33" s="114">
        <f t="shared" si="1"/>
        <v>136.79999999999998</v>
      </c>
      <c r="S33" s="114">
        <f t="shared" si="1"/>
        <v>0</v>
      </c>
      <c r="T33" s="114">
        <f t="shared" si="1"/>
        <v>46.494</v>
      </c>
      <c r="U33" s="114">
        <f t="shared" si="1"/>
        <v>133.25</v>
      </c>
      <c r="V33" s="114">
        <f t="shared" si="1"/>
        <v>167.89499999999998</v>
      </c>
      <c r="W33" s="114">
        <f t="shared" si="1"/>
        <v>156.6</v>
      </c>
      <c r="X33" s="114">
        <f t="shared" si="1"/>
        <v>36</v>
      </c>
      <c r="Y33" s="114">
        <f t="shared" si="1"/>
        <v>252.06799999999998</v>
      </c>
      <c r="Z33" s="114">
        <f t="shared" si="1"/>
        <v>0</v>
      </c>
      <c r="AA33" s="114">
        <f t="shared" si="1"/>
        <v>83.999160000000003</v>
      </c>
      <c r="AB33" s="114">
        <f t="shared" si="1"/>
        <v>575.64</v>
      </c>
    </row>
    <row r="34" spans="1:28" ht="13.5" thickBot="1" x14ac:dyDescent="0.25">
      <c r="B34" s="115"/>
      <c r="C34" s="115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</row>
    <row r="35" spans="1:28" ht="15.75" thickBot="1" x14ac:dyDescent="0.3">
      <c r="B35" s="118"/>
      <c r="C35" s="118"/>
      <c r="D35" s="118"/>
      <c r="E35" s="117"/>
      <c r="F35" s="117"/>
      <c r="G35" s="117"/>
      <c r="H35" s="117"/>
      <c r="I35" s="117"/>
      <c r="J35" s="117"/>
      <c r="K35" s="119" t="s">
        <v>42</v>
      </c>
      <c r="L35" s="119"/>
      <c r="M35" s="119"/>
      <c r="N35" s="119"/>
      <c r="O35" s="119"/>
      <c r="P35" s="119"/>
      <c r="Q35" s="119"/>
      <c r="R35" s="119"/>
      <c r="S35" s="119"/>
      <c r="T35" s="119"/>
      <c r="U35" s="120">
        <f>SUM(E33:AB33)</f>
        <v>4814.7440700000006</v>
      </c>
      <c r="V35" s="121"/>
      <c r="W35" s="122"/>
      <c r="X35" s="117"/>
      <c r="Y35" s="117"/>
      <c r="Z35" s="117"/>
      <c r="AA35" s="117"/>
      <c r="AB35" s="117"/>
    </row>
    <row r="36" spans="1:28" ht="15.75" thickBot="1" x14ac:dyDescent="0.3">
      <c r="B36" s="118"/>
      <c r="C36" s="118"/>
      <c r="D36" s="118"/>
      <c r="E36" s="117"/>
      <c r="F36" s="117"/>
      <c r="G36" s="117"/>
      <c r="H36" s="117"/>
      <c r="I36" s="117"/>
      <c r="J36" s="117"/>
      <c r="K36" s="119" t="s">
        <v>43</v>
      </c>
      <c r="L36" s="119"/>
      <c r="M36" s="119"/>
      <c r="N36" s="119"/>
      <c r="O36" s="119"/>
      <c r="P36" s="119"/>
      <c r="Q36" s="119"/>
      <c r="R36" s="119"/>
      <c r="S36" s="119"/>
      <c r="T36" s="119"/>
      <c r="U36" s="120">
        <f>SUM(E33:AB33)</f>
        <v>4814.7440700000006</v>
      </c>
      <c r="V36" s="121"/>
      <c r="W36" s="122"/>
      <c r="X36" s="117"/>
      <c r="Y36" s="117"/>
      <c r="Z36" s="117"/>
      <c r="AA36" s="117"/>
      <c r="AB36" s="117"/>
    </row>
    <row r="37" spans="1:28" ht="15.75" thickBot="1" x14ac:dyDescent="0.3">
      <c r="B37" s="118"/>
      <c r="C37" s="118"/>
      <c r="D37" s="118"/>
      <c r="E37" s="117"/>
      <c r="F37" s="117"/>
      <c r="G37" s="117"/>
      <c r="H37" s="117"/>
      <c r="I37" s="117"/>
      <c r="J37" s="117"/>
      <c r="K37" s="119" t="s">
        <v>44</v>
      </c>
      <c r="L37" s="119"/>
      <c r="M37" s="119"/>
      <c r="N37" s="119"/>
      <c r="O37" s="119"/>
      <c r="P37" s="119"/>
      <c r="Q37" s="119"/>
      <c r="R37" s="119"/>
      <c r="S37" s="119"/>
      <c r="T37" s="119"/>
      <c r="U37" s="120">
        <f>U36/A1</f>
        <v>117.43278219512197</v>
      </c>
      <c r="V37" s="121"/>
      <c r="W37" s="122"/>
      <c r="X37" s="117"/>
      <c r="Y37" s="117"/>
      <c r="Z37" s="117"/>
      <c r="AA37" s="117"/>
      <c r="AB37" s="117"/>
    </row>
    <row r="38" spans="1:28" x14ac:dyDescent="0.2">
      <c r="B38" s="123"/>
      <c r="C38" s="115"/>
      <c r="D38" s="115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</row>
    <row r="39" spans="1:28" x14ac:dyDescent="0.2">
      <c r="B39" s="123"/>
      <c r="C39" s="115"/>
      <c r="D39" s="115"/>
      <c r="E39" s="124"/>
      <c r="F39" s="124"/>
      <c r="G39" s="124"/>
      <c r="H39" s="124"/>
      <c r="I39" s="124"/>
      <c r="J39" s="124"/>
      <c r="K39" s="124"/>
      <c r="L39" s="125"/>
      <c r="M39" s="126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5"/>
      <c r="Z39" s="125"/>
      <c r="AA39" s="125"/>
      <c r="AB39" s="125"/>
    </row>
    <row r="40" spans="1:28" x14ac:dyDescent="0.2">
      <c r="B40" s="123"/>
      <c r="C40" s="115"/>
      <c r="D40" s="115"/>
      <c r="E40" s="117"/>
      <c r="F40" s="117"/>
      <c r="G40" s="117"/>
      <c r="H40" s="117"/>
      <c r="I40" s="117"/>
      <c r="J40" s="117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27"/>
      <c r="V40" s="127"/>
      <c r="W40" s="127"/>
      <c r="X40" s="117"/>
      <c r="Y40" s="117"/>
      <c r="Z40" s="117"/>
      <c r="AA40" s="117"/>
      <c r="AB40" s="117"/>
    </row>
    <row r="41" spans="1:28" x14ac:dyDescent="0.2"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27"/>
      <c r="V41" s="127"/>
      <c r="W41" s="127"/>
    </row>
  </sheetData>
  <mergeCells count="50">
    <mergeCell ref="E39:K39"/>
    <mergeCell ref="N39:X39"/>
    <mergeCell ref="K40:T40"/>
    <mergeCell ref="U40:W40"/>
    <mergeCell ref="K41:T41"/>
    <mergeCell ref="U41:W41"/>
    <mergeCell ref="K35:T35"/>
    <mergeCell ref="U35:W35"/>
    <mergeCell ref="K36:T36"/>
    <mergeCell ref="U36:W36"/>
    <mergeCell ref="K37:T37"/>
    <mergeCell ref="U37:W37"/>
    <mergeCell ref="B24:B27"/>
    <mergeCell ref="B28:B29"/>
    <mergeCell ref="A30:C30"/>
    <mergeCell ref="A31:C31"/>
    <mergeCell ref="A32:C32"/>
    <mergeCell ref="A33:C33"/>
    <mergeCell ref="X6:X7"/>
    <mergeCell ref="Y6:Y7"/>
    <mergeCell ref="Z6:Z7"/>
    <mergeCell ref="AA6:AA7"/>
    <mergeCell ref="AB6:AB7"/>
    <mergeCell ref="A8:A29"/>
    <mergeCell ref="E8:AB8"/>
    <mergeCell ref="B9:B11"/>
    <mergeCell ref="B12:B20"/>
    <mergeCell ref="B21:B23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A5:C7"/>
    <mergeCell ref="D5:D7"/>
    <mergeCell ref="E5:AB5"/>
    <mergeCell ref="E6:E7"/>
    <mergeCell ref="F6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61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17.12.24 1-4(2)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2024-12-16T07:23:59Z</dcterms:created>
  <dcterms:modified xsi:type="dcterms:W3CDTF">2024-12-16T07:24:17Z</dcterms:modified>
</cp:coreProperties>
</file>